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Sheet1!$G:$G</definedName>
  </definedNames>
  <calcPr calcId="144525" concurrentCalc="0"/>
</workbook>
</file>

<file path=xl/sharedStrings.xml><?xml version="1.0" encoding="utf-8"?>
<sst xmlns="http://schemas.openxmlformats.org/spreadsheetml/2006/main" count="2164" uniqueCount="635">
  <si>
    <t>联盟地区非中选药品价格联动申报结果公示表</t>
  </si>
  <si>
    <t>序号</t>
  </si>
  <si>
    <t>投标编码</t>
  </si>
  <si>
    <t>通用名</t>
  </si>
  <si>
    <t>剂型</t>
  </si>
  <si>
    <t>规格</t>
  </si>
  <si>
    <t>包装</t>
  </si>
  <si>
    <t>生产企业</t>
  </si>
  <si>
    <t>投标企业</t>
  </si>
  <si>
    <t>黑龙江现行采购价（包装价格）</t>
  </si>
  <si>
    <t>黑龙江现行采购价（最小制剂价格）</t>
  </si>
  <si>
    <t>最低价格省份</t>
  </si>
  <si>
    <t>联动后价格（最小制剂价格）</t>
  </si>
  <si>
    <t>是否为原研药、参比制剂、通过一致性评价仿制药</t>
  </si>
  <si>
    <t>000000008296,HLJYPCG【2015】003000015835</t>
  </si>
  <si>
    <t>奥氮平片</t>
  </si>
  <si>
    <t>口服普通片剂</t>
  </si>
  <si>
    <t>10mg</t>
  </si>
  <si>
    <t>美国Lilly del Caribe,Inc.</t>
  </si>
  <si>
    <t>礼来贸易有限公司</t>
  </si>
  <si>
    <t>河北</t>
  </si>
  <si>
    <t>是</t>
  </si>
  <si>
    <t>000000008297, HLJYPCG【2015】003000015836</t>
  </si>
  <si>
    <t>5mg</t>
  </si>
  <si>
    <t>是，河北中选为28片，差比折算</t>
  </si>
  <si>
    <t>HLJYPCG[2015]GW008000041267</t>
  </si>
  <si>
    <t>赖诺普利片</t>
  </si>
  <si>
    <t>14片/盒</t>
  </si>
  <si>
    <t>河北万岁药业有限公司</t>
  </si>
  <si>
    <t>浙江省</t>
  </si>
  <si>
    <t>否</t>
  </si>
  <si>
    <t>HLJYPCG[2015]GW007000036235</t>
  </si>
  <si>
    <t>草酸艾司西酞普兰片</t>
  </si>
  <si>
    <t>浙江金华康恩贝生物制药有限公司</t>
  </si>
  <si>
    <t>60.3540元/盒</t>
  </si>
  <si>
    <t>4.3110元/片</t>
  </si>
  <si>
    <t>北京市：35.4900元/盒</t>
  </si>
  <si>
    <t>2.2785元/片</t>
  </si>
  <si>
    <t>000000008953</t>
  </si>
  <si>
    <t>头孢呋辛酯片</t>
  </si>
  <si>
    <t>片剂</t>
  </si>
  <si>
    <r>
      <rPr>
        <sz val="11"/>
        <color theme="1"/>
        <rFont val="仿宋"/>
        <charset val="134"/>
      </rPr>
      <t>0</t>
    </r>
    <r>
      <rPr>
        <sz val="11"/>
        <color indexed="8"/>
        <rFont val="仿宋"/>
        <charset val="134"/>
      </rPr>
      <t>.25g</t>
    </r>
  </si>
  <si>
    <r>
      <rPr>
        <sz val="11"/>
        <color theme="1"/>
        <rFont val="仿宋"/>
        <charset val="134"/>
      </rPr>
      <t>6片</t>
    </r>
    <r>
      <rPr>
        <sz val="11"/>
        <color indexed="8"/>
        <rFont val="仿宋"/>
        <charset val="134"/>
      </rPr>
      <t>/盒</t>
    </r>
  </si>
  <si>
    <t>苏州中化药品工业有限公司</t>
  </si>
  <si>
    <t>北京</t>
  </si>
  <si>
    <t>000000008954</t>
  </si>
  <si>
    <t>12片/盒</t>
  </si>
  <si>
    <t>000000062078</t>
  </si>
  <si>
    <t>18片/盒</t>
  </si>
  <si>
    <t>陕西</t>
  </si>
  <si>
    <t>000000062077</t>
  </si>
  <si>
    <t>24片/盒</t>
  </si>
  <si>
    <t>浙江</t>
  </si>
  <si>
    <t>000000050431</t>
  </si>
  <si>
    <t>氯沙坦钾</t>
  </si>
  <si>
    <t>50mg</t>
  </si>
  <si>
    <t>14片</t>
  </si>
  <si>
    <t>北京双吉制药有限公司</t>
  </si>
  <si>
    <t xml:space="preserve"> HLJYPCG[2015]GW008000044793 </t>
  </si>
  <si>
    <t xml:space="preserve"> 左乙拉西坦片 </t>
  </si>
  <si>
    <t>0.25g</t>
  </si>
  <si>
    <t>30片/盒</t>
  </si>
  <si>
    <t>重庆圣华曦药业股份有限公司</t>
  </si>
  <si>
    <t>湖北省</t>
  </si>
  <si>
    <t xml:space="preserve"> HLJYPCG[2015]GW008000044796 </t>
  </si>
  <si>
    <t>0.5g</t>
  </si>
  <si>
    <t>HLJYPCG[2015]001000001430</t>
  </si>
  <si>
    <t>恩替卡韦分散片</t>
  </si>
  <si>
    <t>分散片</t>
  </si>
  <si>
    <t>1.0mg</t>
  </si>
  <si>
    <t>7片/盒</t>
  </si>
  <si>
    <t>苏州东瑞制药有限公司</t>
  </si>
  <si>
    <t>广西壮族自治区</t>
  </si>
  <si>
    <t>HLJYPCG[2019]003000055418</t>
  </si>
  <si>
    <t>0.5mg</t>
  </si>
  <si>
    <t>通过一致性评价仿制药</t>
  </si>
  <si>
    <t>HLJYPCG[2015]001000001426</t>
  </si>
  <si>
    <t>HLJYPCG[2015]003000018216</t>
  </si>
  <si>
    <t>苯磺酸氨氯地平片</t>
  </si>
  <si>
    <t>陕西省</t>
  </si>
  <si>
    <t>HLJYPCG[2015]002000003534</t>
  </si>
  <si>
    <t>阿托伐他汀钙分散片</t>
  </si>
  <si>
    <t>7片</t>
  </si>
  <si>
    <t>广东百科制药有限公司</t>
  </si>
  <si>
    <t>安徽</t>
  </si>
  <si>
    <t>HLJYPCG[2015]GW014000053420</t>
  </si>
  <si>
    <t>20mg</t>
  </si>
  <si>
    <t>重庆</t>
  </si>
  <si>
    <t>HLJYPCG[2015]DD002000054489</t>
  </si>
  <si>
    <t>氟比洛芬酯注射液</t>
  </si>
  <si>
    <t>注射液</t>
  </si>
  <si>
    <t>5ml：50mg</t>
  </si>
  <si>
    <t>1支/支</t>
  </si>
  <si>
    <t>武汉大安制药有限公司</t>
  </si>
  <si>
    <t>62.1000元/支</t>
  </si>
  <si>
    <t>湖北</t>
  </si>
  <si>
    <t>43.4700元/支</t>
  </si>
  <si>
    <t>HLJYPCG[2015]003000016229</t>
  </si>
  <si>
    <t>盐酸右美托咪定注射液</t>
  </si>
  <si>
    <t>注射剂</t>
  </si>
  <si>
    <t>2ml:200ug(按右美托咪定计)</t>
  </si>
  <si>
    <t>1瓶/瓶</t>
  </si>
  <si>
    <t>江苏恒瑞医药股份有限公司</t>
  </si>
  <si>
    <t>吉林省</t>
  </si>
  <si>
    <t>HLJYPCG[2015]GW014000053419</t>
  </si>
  <si>
    <t>1ml:100ug(按右美托咪定计）</t>
  </si>
  <si>
    <t>云南省</t>
  </si>
  <si>
    <t>HLJYPCG[2015]D003000015006</t>
  </si>
  <si>
    <t>马来酸依那普利片</t>
  </si>
  <si>
    <t>10mg*16片/盒</t>
  </si>
  <si>
    <t>16片/盒</t>
  </si>
  <si>
    <t xml:space="preserve"> HLJYPCG[2015]003000018284</t>
  </si>
  <si>
    <t xml:space="preserve"> 头孢呋辛酯胶囊</t>
  </si>
  <si>
    <t>胶囊剂</t>
  </si>
  <si>
    <t>6粒/盒</t>
  </si>
  <si>
    <t>海南日中天制药有限公司</t>
  </si>
  <si>
    <t>黑龙江</t>
  </si>
  <si>
    <t>HLJYPCG[2015]003000050010</t>
  </si>
  <si>
    <t>12粒/盒</t>
  </si>
  <si>
    <t>HLJYPCG[2015]GW011000053045</t>
  </si>
  <si>
    <t>富马酸替诺福韦二吡呋酯胶囊</t>
  </si>
  <si>
    <t>300mg</t>
  </si>
  <si>
    <t>7粒/盒</t>
  </si>
  <si>
    <t>福建广生堂药业股份有限公司</t>
  </si>
  <si>
    <t>四川省</t>
  </si>
  <si>
    <t>HLJYPCG[2015]GW011000053044</t>
  </si>
  <si>
    <t>30粒/瓶</t>
  </si>
  <si>
    <t>HLJYPCG[2015]GW007000036740</t>
  </si>
  <si>
    <t>恩替卡韦胶囊</t>
  </si>
  <si>
    <t>河北省</t>
  </si>
  <si>
    <t>HLJYPCG[2015]GW007000050502</t>
  </si>
  <si>
    <t>14粒/盒</t>
  </si>
  <si>
    <t>宁夏</t>
  </si>
  <si>
    <t xml:space="preserve">HLJYPCG[2015]DD002000054536 </t>
  </si>
  <si>
    <t>正大天晴药业集团股份有限公司</t>
  </si>
  <si>
    <t>HLJYPCG[2015]001000001662</t>
  </si>
  <si>
    <t>HLJYPCG[2015]DD002000054580</t>
  </si>
  <si>
    <t>富马酸替诺福韦二吡呋酯片</t>
  </si>
  <si>
    <t>HLJYPCG[2015]GW013000053281</t>
  </si>
  <si>
    <t>HLJYPCG[2015]GW008000044202</t>
  </si>
  <si>
    <t>甲磺酸伊马替尼胶囊</t>
  </si>
  <si>
    <t>100mg</t>
  </si>
  <si>
    <t>吉林</t>
  </si>
  <si>
    <t>HLJYPCG[2015]GW008000052640</t>
  </si>
  <si>
    <t>HLJYPCG[2015]002000002628</t>
  </si>
  <si>
    <t xml:space="preserve"> 阿托伐他汀钙片 </t>
  </si>
  <si>
    <t>10mg*7</t>
  </si>
  <si>
    <t>盒</t>
  </si>
  <si>
    <t>北京嘉林药业股份有限公司</t>
  </si>
  <si>
    <t>辽宁省</t>
  </si>
  <si>
    <t>HLJYPCG[2015]002000002627</t>
  </si>
  <si>
    <t>20mg*7</t>
  </si>
  <si>
    <t>HLJYPCG[2015]DD002000054455</t>
  </si>
  <si>
    <t>HLJYPCG[2015]DD002000054454</t>
  </si>
  <si>
    <t>HLJYPCG[2015]DD002000054521</t>
  </si>
  <si>
    <t>瑞舒伐他汀钙片</t>
  </si>
  <si>
    <t>浙江京新药业股份有限公司</t>
  </si>
  <si>
    <t>HLJYPCG[2015]DD002000054522</t>
  </si>
  <si>
    <t>HLJYPCG[2015]DD002000054525</t>
  </si>
  <si>
    <t>HLJYPCG[2015]DD002000054524</t>
  </si>
  <si>
    <t>HLJYPCG[2015]DD002000054523</t>
  </si>
  <si>
    <t>HLJYPCG[2015]003000020046</t>
  </si>
  <si>
    <t>HLJYPCG[2015]DD002000054526</t>
  </si>
  <si>
    <t>左乙拉西坦片</t>
  </si>
  <si>
    <t>山西省</t>
  </si>
  <si>
    <t>HLJYPCG[2015]GW008000042149</t>
  </si>
  <si>
    <t>HLJYPCG[2015]GW008000042148</t>
  </si>
  <si>
    <t xml:space="preserve"> HLJYPCG[2019]003000055440</t>
  </si>
  <si>
    <t>0.3g</t>
  </si>
  <si>
    <t>30片/瓶</t>
  </si>
  <si>
    <t>安徽贝克生物制药有限公司</t>
  </si>
  <si>
    <t>382.74元/瓶</t>
  </si>
  <si>
    <t>12.7580/片</t>
  </si>
  <si>
    <t>辽宁</t>
  </si>
  <si>
    <t>9.5197元/片</t>
  </si>
  <si>
    <t>HLJYPCG[2015]001000001641</t>
  </si>
  <si>
    <t>102.6872元/盒</t>
  </si>
  <si>
    <t>7.3348/片</t>
  </si>
  <si>
    <t>4.4193元/片</t>
  </si>
  <si>
    <t>注射用培美曲塞二钠</t>
  </si>
  <si>
    <t>冻干粉针剂</t>
  </si>
  <si>
    <t>0.1g/支</t>
  </si>
  <si>
    <t>支</t>
  </si>
  <si>
    <t>南京先声东元制药有限公司</t>
  </si>
  <si>
    <t>0.2g/支</t>
  </si>
  <si>
    <t>山东</t>
  </si>
  <si>
    <t>2ml：0.2mg</t>
  </si>
  <si>
    <t>四川国瑞药业有限责任公司</t>
  </si>
  <si>
    <t>1ml：0.1mg</t>
  </si>
  <si>
    <t>HLJYPCG[2015]DD002000054497</t>
  </si>
  <si>
    <t>6片/盒</t>
  </si>
  <si>
    <t>国药集团致君（深圳）制药有限公司</t>
  </si>
  <si>
    <t>HLJYPCG[2015]DD002000055049</t>
  </si>
  <si>
    <t>0.125g</t>
  </si>
  <si>
    <t>HLJYPCG[2015]003000020131</t>
  </si>
  <si>
    <t>头孢呋辛酯胶囊</t>
  </si>
  <si>
    <t>HLJYPCG[2015]GW008000043817</t>
  </si>
  <si>
    <t>口服普通
片剂</t>
  </si>
  <si>
    <t>10mg×14
片/盒</t>
  </si>
  <si>
    <t>宜昌东阳光长江药业股份有限公司</t>
  </si>
  <si>
    <t>7t</t>
  </si>
  <si>
    <t>杭州默沙东制药有限公司</t>
  </si>
  <si>
    <t>原研药</t>
  </si>
  <si>
    <t>14t</t>
  </si>
  <si>
    <t>马来酸依那普利</t>
  </si>
  <si>
    <t>10t</t>
  </si>
  <si>
    <t>HLJYPCG[2015]GW006000030423</t>
  </si>
  <si>
    <t>蒙脱石</t>
  </si>
  <si>
    <t>散剂</t>
  </si>
  <si>
    <t>3.0g</t>
  </si>
  <si>
    <t>10袋/盒</t>
  </si>
  <si>
    <t>博福-益普生（天津）制药有限公司</t>
  </si>
  <si>
    <t>HLJYPCG[2019]003000055443</t>
  </si>
  <si>
    <t>辰欣药业股份有限公司</t>
  </si>
  <si>
    <t>黑龙江、江苏、浙江、海南、贵州</t>
  </si>
  <si>
    <t>HLJYP000000056328</t>
  </si>
  <si>
    <t>10片/盒</t>
  </si>
  <si>
    <t>成都倍特药业有限公司</t>
  </si>
  <si>
    <t>HLJYP000000056338</t>
  </si>
  <si>
    <t>HLJYPCG[2015]DD002000055010</t>
  </si>
  <si>
    <t>HLJYPCG[2015]DD002000054572</t>
  </si>
  <si>
    <t>HLJYPCG[2015]DD002000054573</t>
  </si>
  <si>
    <t>HLJYPCG[2015]DD002000055011</t>
  </si>
  <si>
    <t>HLJYPCG[2015]D003000009386</t>
  </si>
  <si>
    <t>5mg/片</t>
  </si>
  <si>
    <t>江苏康缘药业股份有限公司</t>
  </si>
  <si>
    <t>9.13元</t>
  </si>
  <si>
    <t>0.6521元</t>
  </si>
  <si>
    <t>宁夏回族自治区</t>
  </si>
  <si>
    <t>7.14元</t>
  </si>
  <si>
    <t>HLJYPCG[2015]002000002856</t>
  </si>
  <si>
    <t>1支/盒</t>
  </si>
  <si>
    <t>国药一心制药有限公司</t>
  </si>
  <si>
    <t>HLJYPCG[2015]DD002000054542</t>
  </si>
  <si>
    <t xml:space="preserve"> 100mg</t>
  </si>
  <si>
    <t>四川汇宇制药有限公司</t>
  </si>
  <si>
    <t>国家联盟地区药品集中采购中选价格</t>
  </si>
  <si>
    <t>000000029425</t>
  </si>
  <si>
    <t>头孢呋辛酯</t>
  </si>
  <si>
    <t>广州南新制药有限公司</t>
  </si>
  <si>
    <t>000000029426</t>
  </si>
  <si>
    <t xml:space="preserve">HLJYPCG[2015]GW007000032372 </t>
  </si>
  <si>
    <t xml:space="preserve">苯磺酸氨氯地平胶囊 </t>
  </si>
  <si>
    <t>20粒/盒</t>
  </si>
  <si>
    <t>南通华山药业有限公司</t>
  </si>
  <si>
    <t>湖南</t>
  </si>
  <si>
    <t>江西青峰药业有限公司</t>
  </si>
  <si>
    <t>28片/盒</t>
  </si>
  <si>
    <t>贵州</t>
  </si>
  <si>
    <t>10粒/盒</t>
  </si>
  <si>
    <t>000000004439</t>
  </si>
  <si>
    <t>阿托伐他汀钙片</t>
  </si>
  <si>
    <r>
      <rPr>
        <sz val="11"/>
        <color theme="1"/>
        <rFont val="仿宋"/>
        <charset val="134"/>
      </rPr>
      <t>7</t>
    </r>
    <r>
      <rPr>
        <sz val="11"/>
        <color rgb="FF000000"/>
        <rFont val="仿宋"/>
        <charset val="134"/>
      </rPr>
      <t>片/盒</t>
    </r>
  </si>
  <si>
    <t>辉瑞制药有限公司</t>
  </si>
  <si>
    <t>上海</t>
  </si>
  <si>
    <t>000000008847</t>
  </si>
  <si>
    <t>HLJYP000000036823</t>
  </si>
  <si>
    <t>利培酮片</t>
  </si>
  <si>
    <t>1mg</t>
  </si>
  <si>
    <t>20片/盒</t>
  </si>
  <si>
    <t>诺华(孟加拉)有限公司 Novartis (Bangladesh) Limited</t>
  </si>
  <si>
    <t>山德士（中国）制药有限公司（经营）</t>
  </si>
  <si>
    <t>河南</t>
  </si>
  <si>
    <t>000000005519</t>
  </si>
  <si>
    <t>斯洛文尼亚Lek Pharmaceutical Chemical Company d.d</t>
  </si>
  <si>
    <t>广东</t>
  </si>
  <si>
    <t>上海新亚药业闵行有限公司</t>
  </si>
  <si>
    <t xml:space="preserve">HLJYPCG[2015]DD002000054459 </t>
  </si>
  <si>
    <t>浙江乐普药业股份有限公司</t>
  </si>
  <si>
    <t>广东省</t>
  </si>
  <si>
    <t>HLJYPCG[2015]002000052724</t>
  </si>
  <si>
    <t>硫酸氢氯吡格雷片</t>
  </si>
  <si>
    <t>25mg</t>
  </si>
  <si>
    <t>乐普药业股份有限公司</t>
  </si>
  <si>
    <t>HLJYPCG[2015]002000003277</t>
  </si>
  <si>
    <t>HLJYPCG[2015]002000002783</t>
  </si>
  <si>
    <t>75mg</t>
  </si>
  <si>
    <t>HLJYPCG[2015]002000053303</t>
  </si>
  <si>
    <t>HLJYPCG[2015]D003000010687</t>
  </si>
  <si>
    <t>广东彼迪药业有限公司</t>
  </si>
  <si>
    <t>24.5元/盒</t>
  </si>
  <si>
    <t>1.225元/片</t>
  </si>
  <si>
    <t>15元/盒、辽宁</t>
  </si>
  <si>
    <t>0.75元/片</t>
  </si>
  <si>
    <t>HLJYPCG[2015]GW007000038190</t>
  </si>
  <si>
    <t>山东京卫制药有限公司</t>
  </si>
  <si>
    <t>HLJYP000000062790</t>
  </si>
  <si>
    <t>四川海思科制药有限公司</t>
  </si>
  <si>
    <t>天津</t>
  </si>
  <si>
    <t>000000035658</t>
  </si>
  <si>
    <t xml:space="preserve"> 0.5mg </t>
  </si>
  <si>
    <t>10mg×10片/盒</t>
  </si>
  <si>
    <t>湖南洞庭药业股份有限公司</t>
  </si>
  <si>
    <t>江苏</t>
  </si>
  <si>
    <t>10mg×7片/盒</t>
  </si>
  <si>
    <t>10mg×14片/盒</t>
  </si>
  <si>
    <t>0.1g</t>
  </si>
  <si>
    <t>上海凯茂生物医药有限公司</t>
  </si>
  <si>
    <t>HLJYPCG[2015]002000002716</t>
  </si>
  <si>
    <t>山西振东泰盛制药有限公司</t>
  </si>
  <si>
    <t xml:space="preserve">HLJYPCG[2015]GW007000037484 </t>
  </si>
  <si>
    <t>南京正大天晴制药有限公司</t>
  </si>
  <si>
    <t xml:space="preserve"> HLJYPCG[2015]GW007000049465</t>
  </si>
  <si>
    <t>厄贝沙坦氢氯噻嗪片</t>
  </si>
  <si>
    <t>厄贝沙坦0.15g,氢氯噻嗪12.5mg</t>
  </si>
  <si>
    <t>HLJYPCG[2015]003000015905</t>
  </si>
  <si>
    <t xml:space="preserve"> 5mg</t>
  </si>
  <si>
    <t>HLJYPCG[2015]003000016812</t>
  </si>
  <si>
    <t>印度Dr.Reddy.s Laboratories Ltd.,India</t>
  </si>
  <si>
    <t>深圳市泛谷药业股份有限公司</t>
  </si>
  <si>
    <t>HLJYPCG[2015]003000016811</t>
  </si>
  <si>
    <t>厄贝沙坦片</t>
  </si>
  <si>
    <t>150mg</t>
  </si>
  <si>
    <t>赛诺菲（杭州）制药有限公司</t>
  </si>
  <si>
    <t>原研药、
参比制剂</t>
  </si>
  <si>
    <t>HLJYP000000052648</t>
  </si>
  <si>
    <t>葛兰素史克（天津）有限公司</t>
  </si>
  <si>
    <t>HLJYPCG[2015]003000019865</t>
  </si>
  <si>
    <t>盐酸帕罗西汀片</t>
  </si>
  <si>
    <t>中美天津史克制药有限公司</t>
  </si>
  <si>
    <t xml:space="preserve"> HLJYP000000063232 </t>
  </si>
  <si>
    <t xml:space="preserve">富马酸替诺福韦二吡呋酯片 </t>
  </si>
  <si>
    <t>口服常释普通片剂</t>
  </si>
  <si>
    <t xml:space="preserve"> 0.3g</t>
  </si>
  <si>
    <t xml:space="preserve">30片/盒 </t>
  </si>
  <si>
    <t>石家庄龙泽制药股份有限公司</t>
  </si>
  <si>
    <t xml:space="preserve">HLJYPCG[2015]GW008000040769 </t>
  </si>
  <si>
    <t>利培酮胶囊</t>
  </si>
  <si>
    <t>宁波大红鹰药业股份有限公司</t>
  </si>
  <si>
    <t>云南</t>
  </si>
  <si>
    <t>HLJYPCG[2015]GW008000040452</t>
  </si>
  <si>
    <t>30粒/盒</t>
  </si>
  <si>
    <t>HLJYPCG[2015]GW006000029484</t>
  </si>
  <si>
    <t>天津药物研究院药业有限责任公司</t>
  </si>
  <si>
    <t>新疆</t>
  </si>
  <si>
    <t>HLJYPCG[2015]003000050031</t>
  </si>
  <si>
    <t>0.15g×7片/盒</t>
  </si>
  <si>
    <t>修正药业集团股份有限公司</t>
  </si>
  <si>
    <t>HLJYPCG[2015]003000050033</t>
  </si>
  <si>
    <t>0.15g×30片/盒</t>
  </si>
  <si>
    <t>HLJYPCG[2015]DD002000054453</t>
  </si>
  <si>
    <t>20片/瓶</t>
  </si>
  <si>
    <t>深圳信立泰药业股份有限公司</t>
  </si>
  <si>
    <t>HLJYPCG[2015]DD002000054452</t>
  </si>
  <si>
    <t xml:space="preserve">
HLJYPCG[2015]GW008000043911 </t>
  </si>
  <si>
    <t>蒙脱石散</t>
  </si>
  <si>
    <t>每袋含蒙脱石3g</t>
  </si>
  <si>
    <t>15袋/盒</t>
  </si>
  <si>
    <t>湖南华纳大药厂股份有限公司</t>
  </si>
  <si>
    <t>西藏14.49元/盒</t>
  </si>
  <si>
    <t>0.966元/袋</t>
  </si>
  <si>
    <t>未通过一致性评价被暂停</t>
  </si>
  <si>
    <t>HLJYPCG[2015]002</t>
  </si>
  <si>
    <t>冻干粉针</t>
  </si>
  <si>
    <t>0.2g</t>
  </si>
  <si>
    <t>玻璃瓶</t>
  </si>
  <si>
    <t>江苏豪森药业集团有限公司</t>
  </si>
  <si>
    <t>000000012958</t>
  </si>
  <si>
    <t>常州制药厂有限公司</t>
  </si>
  <si>
    <t>6.8000</t>
  </si>
  <si>
    <t>0.4250</t>
  </si>
  <si>
    <t>山西</t>
  </si>
  <si>
    <t>0.3250</t>
  </si>
  <si>
    <t>000000012945</t>
  </si>
  <si>
    <t>13.1000</t>
  </si>
  <si>
    <t>0.8187</t>
  </si>
  <si>
    <t>0.5525</t>
  </si>
  <si>
    <t>HLJYP000000011322</t>
  </si>
  <si>
    <t>阿斯利康药业(中国)有限公司</t>
  </si>
  <si>
    <t>000000010201</t>
  </si>
  <si>
    <t>HLJYP00000053133</t>
  </si>
  <si>
    <t>吉非替尼片</t>
  </si>
  <si>
    <t>250mg</t>
  </si>
  <si>
    <t>10片</t>
  </si>
  <si>
    <t>阿斯利康制药有限公司</t>
  </si>
  <si>
    <t>HLJYP000000051954</t>
  </si>
  <si>
    <t>左乙拉西坦</t>
  </si>
  <si>
    <t>优时比（珠海）制药有限公司</t>
  </si>
  <si>
    <t>是（原研药）</t>
  </si>
  <si>
    <t>HLJYP000000052727</t>
  </si>
  <si>
    <t>HLJYPCG[2015]D003000011479</t>
  </si>
  <si>
    <t>马来酸
依那普利片</t>
  </si>
  <si>
    <t>亚宝药业集团
股份有限公司</t>
  </si>
  <si>
    <t>亚宝药业集团股份有限公司</t>
  </si>
  <si>
    <t xml:space="preserve"> HLJYPCG[2015]D003000011480</t>
  </si>
  <si>
    <t>000000006540</t>
  </si>
  <si>
    <t>瀚晖制药有限公司</t>
  </si>
  <si>
    <t xml:space="preserve">000000006539 </t>
  </si>
  <si>
    <t>0.15g</t>
  </si>
  <si>
    <t>000000006648</t>
  </si>
  <si>
    <t>000000006615</t>
  </si>
  <si>
    <t>浙江海正药业股份有限公司</t>
  </si>
  <si>
    <t>瀚晖制药有限公司（上市许可持有人）</t>
  </si>
  <si>
    <t>000000006614</t>
  </si>
  <si>
    <t>福建</t>
  </si>
  <si>
    <t>HLJYPCG[2015]DD002000054475</t>
  </si>
  <si>
    <t>扬子江药业集团上海海尼药业有限公司</t>
  </si>
  <si>
    <t xml:space="preserve">000000011095 </t>
  </si>
  <si>
    <t>HLJYPCG[2019]003000055442</t>
  </si>
  <si>
    <t>山东宏济堂制药集团股份有限公司</t>
  </si>
  <si>
    <t>21.9300元/盒</t>
  </si>
  <si>
    <t>2.1930元/袋</t>
  </si>
  <si>
    <t>山东省</t>
  </si>
  <si>
    <t>1.7000元/袋</t>
  </si>
  <si>
    <t>HLJYPCG[2015]D003000011418</t>
  </si>
  <si>
    <t>上海现代制药股份有限公司</t>
  </si>
  <si>
    <t xml:space="preserve">
 000000062517 </t>
  </si>
  <si>
    <t>孟鲁司特钠片</t>
  </si>
  <si>
    <t>5片/盒</t>
  </si>
  <si>
    <t>杭州民生滨江制药有限公司</t>
  </si>
  <si>
    <t>甘肃</t>
  </si>
  <si>
    <t>HLJYPCG[2015]DD002000054513</t>
  </si>
  <si>
    <t>华润赛科药业有限责任公司</t>
  </si>
  <si>
    <t>‘000000041857</t>
  </si>
  <si>
    <t>厄贝沙坦氢氯噻嗪</t>
  </si>
  <si>
    <t>元和药业股份有限公司</t>
  </si>
  <si>
    <t>‘000000041859</t>
  </si>
  <si>
    <t>‘000000041858</t>
  </si>
  <si>
    <t>000000004562</t>
  </si>
  <si>
    <t>1瓶/盒</t>
  </si>
  <si>
    <t>江苏奥赛康药业有限公司</t>
  </si>
  <si>
    <t>HLJYP000000005126</t>
  </si>
  <si>
    <t>HLJYPCG[2015]GW008000044256</t>
  </si>
  <si>
    <t>氯沙坦钾片</t>
  </si>
  <si>
    <t>扬子江药业集团四川海蓉药业有限公司</t>
  </si>
  <si>
    <t>HLJYPCG[2015]003000020310</t>
  </si>
  <si>
    <t>扬子江药业集团北京海燕药业有限公司</t>
  </si>
  <si>
    <t>HLJYPCG[2015]GW007000037073</t>
  </si>
  <si>
    <t>苯磺酸氨氯地平胶囊</t>
  </si>
  <si>
    <t>丽珠集团丽珠制药厂</t>
  </si>
  <si>
    <t>7.53（陕西省）</t>
  </si>
  <si>
    <t>HLJYPCG[2015]GW007000037074</t>
  </si>
  <si>
    <t>15.06（陕西省）</t>
  </si>
  <si>
    <t>HLJYPCG[2015]GW007000037075</t>
  </si>
  <si>
    <t>30.12（陕西省）</t>
  </si>
  <si>
    <t>HLJYPCG[2015]GW008000044854</t>
  </si>
  <si>
    <t>赖诺普利胶囊</t>
  </si>
  <si>
    <t>14（福建省）</t>
  </si>
  <si>
    <t>HLJYPCG[2015]GW007000039642</t>
  </si>
  <si>
    <t>薄膜衣片</t>
  </si>
  <si>
    <t>吉林省西点药业科技发展股份有限公司</t>
  </si>
  <si>
    <t>河南省</t>
  </si>
  <si>
    <t>HLJYPCG[2015]GW007000054442</t>
  </si>
  <si>
    <t>HLJYPCG[2015]D003000008293</t>
  </si>
  <si>
    <t>华润双鹤利民药业（济南）有限公司</t>
  </si>
  <si>
    <t>HLJYPCG[2015]003000017320</t>
  </si>
  <si>
    <t>厄贝沙坦分散片</t>
  </si>
  <si>
    <t xml:space="preserve"> HLJYP000000061069 </t>
  </si>
  <si>
    <t xml:space="preserve"> 5mg（按C20H
25ClN2O5计）</t>
  </si>
  <si>
    <t>江苏黄河药业
股份有限公司</t>
  </si>
  <si>
    <t>江苏黄河药业股份有限公司</t>
  </si>
  <si>
    <t xml:space="preserve"> HLJYP000000061082 </t>
  </si>
  <si>
    <t xml:space="preserve"> 5mg（按C20H25ClN2O5计）</t>
  </si>
  <si>
    <t>HLJYP000000053446</t>
  </si>
  <si>
    <t>以C21H31N3O5计10mg</t>
  </si>
  <si>
    <t>HLJYPCG[2015]D003000012305</t>
  </si>
  <si>
    <t>湖南千金湘江药业股份有限公司</t>
  </si>
  <si>
    <t>海南省</t>
  </si>
  <si>
    <t>HLJYPCG[2015]001000001796</t>
  </si>
  <si>
    <t>山东鲁抗医药股份有限公司</t>
  </si>
  <si>
    <t>HLJYP000000057390</t>
  </si>
  <si>
    <t>国药集团汕头金石制药有限公司</t>
  </si>
  <si>
    <t>山东（16.30元/盒）</t>
  </si>
  <si>
    <t xml:space="preserve"> HLJYP000000012613</t>
  </si>
  <si>
    <t>苯磺酸氨氯地平分散片</t>
  </si>
  <si>
    <t>5mg(以氨氯地平计)</t>
  </si>
  <si>
    <t>黑龙江澳利达奈德制药有限公司</t>
  </si>
  <si>
    <t xml:space="preserve"> 000000012593</t>
  </si>
  <si>
    <t>HLJYPCG[2015]D003000014607</t>
  </si>
  <si>
    <t>石药集团欧意药业有限公司</t>
  </si>
  <si>
    <t>13.3元/盒</t>
  </si>
  <si>
    <t>1.33元/片</t>
  </si>
  <si>
    <t>0.568元/片</t>
  </si>
  <si>
    <t>HLJYPCG[2019]004000057086</t>
  </si>
  <si>
    <t>无</t>
  </si>
  <si>
    <t>0.5581元/片</t>
  </si>
  <si>
    <t>HLJYPCG[2015]D003000045918</t>
  </si>
  <si>
    <t>25.936元/盒</t>
  </si>
  <si>
    <t>1.2968元/片</t>
  </si>
  <si>
    <t>HLJYPCG[2019]004000057081</t>
  </si>
  <si>
    <t>32.829元/盒</t>
  </si>
  <si>
    <t>1.0943元/片</t>
  </si>
  <si>
    <t>0.3207元/片</t>
  </si>
  <si>
    <t>HLJYPCG[2015]GW008000044639</t>
  </si>
  <si>
    <t>甲磺酸伊马替尼片</t>
  </si>
  <si>
    <t>60片/盒</t>
  </si>
  <si>
    <t>700.41元/盒</t>
  </si>
  <si>
    <t>11.6735元/片</t>
  </si>
  <si>
    <t>10.3968元/片</t>
  </si>
  <si>
    <t>HLJYPCG[2015]GW008000045060</t>
  </si>
  <si>
    <t>四川大冢制药有限公司</t>
  </si>
  <si>
    <t>28 元/盒</t>
  </si>
  <si>
    <t>5.6 元/片</t>
  </si>
  <si>
    <t>3.828 元/片</t>
  </si>
  <si>
    <t>000000004759</t>
  </si>
  <si>
    <t>阿托伐他汀钙胶囊</t>
  </si>
  <si>
    <t>天方药业有限公司</t>
  </si>
  <si>
    <t>甘肃省</t>
  </si>
  <si>
    <t>000000004760</t>
  </si>
  <si>
    <t>HLJYPCG[2015]DD002000054538</t>
  </si>
  <si>
    <t>齐鲁制药（海南）有限公司</t>
  </si>
  <si>
    <t>HLJYPCG[2015]002000003115</t>
  </si>
  <si>
    <t>齐鲁制药有限公司</t>
  </si>
  <si>
    <t>HLJYPCG[2015]002000003116</t>
  </si>
  <si>
    <t>HLJYPCG[2019]001000055240</t>
  </si>
  <si>
    <t>HLJYPCG[2019]001000055241</t>
  </si>
  <si>
    <t>HLJYPCG[2015]GW006000027154</t>
  </si>
  <si>
    <t>3mg</t>
  </si>
  <si>
    <t>HLJYPCG[2015]GW006000027153</t>
  </si>
  <si>
    <t>HLJYPCG[2015]GW006000049767</t>
  </si>
  <si>
    <t>HLJYPCG[2015]DD002000054544</t>
  </si>
  <si>
    <t>HLJYPCG[2015]GW009000051988</t>
  </si>
  <si>
    <t>HLJYPCG000000053403</t>
  </si>
  <si>
    <t>NOVARTIS PHARMA PRODUKTIONS GMBH</t>
  </si>
  <si>
    <t>北京诺华制药有限公司</t>
  </si>
  <si>
    <t>HLJYP000000063311</t>
  </si>
  <si>
    <t>H.LundbeckA/S</t>
  </si>
  <si>
    <t>北京科园信海医药经营有限公司</t>
  </si>
  <si>
    <t>HLJYPCG[2015]003000017312</t>
  </si>
  <si>
    <t>英国葛兰素GLAXO OPERATIONS UK LIMITED</t>
  </si>
  <si>
    <t>北京、上海、天津、重庆、西安、广州、深圳、成都、大连、沈阳</t>
  </si>
  <si>
    <t>HLJYPCG[2015]GW007000035326</t>
  </si>
  <si>
    <t>福辛普利钠片</t>
  </si>
  <si>
    <t>中美上海施贵宝制药有限公司</t>
  </si>
  <si>
    <t>HLJYPCG[2015]001000002285</t>
  </si>
  <si>
    <t>恩替卡韦</t>
  </si>
  <si>
    <t>原研药、参比制剂</t>
  </si>
  <si>
    <t>HLJYPCG[2015]001000002286</t>
  </si>
  <si>
    <t>HLJYPCG[2015]GW006000026258</t>
  </si>
  <si>
    <t>20片</t>
  </si>
  <si>
    <t>北京天衡药物研究院南阳天衡制药厂</t>
  </si>
  <si>
    <t>（重庆）14.53</t>
  </si>
  <si>
    <t>HLJYPCG[2015]GW006000026257</t>
  </si>
  <si>
    <t>30片</t>
  </si>
  <si>
    <t>（重庆）20.26</t>
  </si>
  <si>
    <t xml:space="preserve">HLJYPCG[2015]GW008000042752 </t>
  </si>
  <si>
    <t>重庆科瑞制药（集团）有限公司</t>
  </si>
  <si>
    <t>HLJYPCG[2015]GW008000042751</t>
  </si>
  <si>
    <t xml:space="preserve">
 000000027746 </t>
  </si>
  <si>
    <t xml:space="preserve">厄贝沙坦分散片 </t>
  </si>
  <si>
    <t>石家庄以岭药业股份有限公司</t>
  </si>
  <si>
    <t>江西</t>
  </si>
  <si>
    <t xml:space="preserve">HLJYPCG[2015]GW007000034716 </t>
  </si>
  <si>
    <t>厄贝沙坦氢氯噻嗪分散片</t>
  </si>
  <si>
    <t>江苏万高药业股份有限公司</t>
  </si>
  <si>
    <t>HLJYPCG[2015]GW007000049796</t>
  </si>
  <si>
    <t>HLJYPCG[2015]GW007000049797</t>
  </si>
  <si>
    <t>HLJYPCG[2015]GW007000049798</t>
  </si>
  <si>
    <t>HLJYPCG[2015]GW007000049799</t>
  </si>
  <si>
    <t>HLJYPCG[2015]003000019854</t>
  </si>
  <si>
    <t>浙江尖峰药业有限公司</t>
  </si>
  <si>
    <t>HLJYPCG[2015]003000019855</t>
  </si>
  <si>
    <t>’000000024486</t>
  </si>
  <si>
    <t>北京福元医药股份有限公司</t>
  </si>
  <si>
    <t>浙江省（3.2107元/片）</t>
  </si>
  <si>
    <t>是、通过一致性评价仿制药</t>
  </si>
  <si>
    <t>’000000064309</t>
  </si>
  <si>
    <t>浙江省（3.1695元/片）</t>
  </si>
  <si>
    <t>’000000024483</t>
  </si>
  <si>
    <t>北京市（0.6825元/片）</t>
  </si>
  <si>
    <t>’000000028098</t>
  </si>
  <si>
    <t>氯沙坦钾胶囊</t>
  </si>
  <si>
    <t>湖南省（2.2136元/片）</t>
  </si>
  <si>
    <t>江西省</t>
  </si>
  <si>
    <t xml:space="preserve">HLJYPCG[2015]003000020422 </t>
  </si>
  <si>
    <t>安徽环球药业股份有限公司</t>
  </si>
  <si>
    <t>54.73元/盒</t>
  </si>
  <si>
    <t>0.9121元/片</t>
  </si>
  <si>
    <t>黑龙江省</t>
  </si>
  <si>
    <t>HLJYPCG[2015]003000020364</t>
  </si>
  <si>
    <t>22.64元/盒</t>
  </si>
  <si>
    <t>HLJYPCG[2015]003000020420</t>
  </si>
  <si>
    <t>11.61元/盒</t>
  </si>
  <si>
    <t>HLJYPCG[2015]003000020494</t>
  </si>
  <si>
    <t>36片/盒</t>
  </si>
  <si>
    <t>33.46元/盒</t>
  </si>
  <si>
    <t xml:space="preserve"> HLJYPCG[2015]DD002000054563</t>
  </si>
  <si>
    <t>浙江华海药业股份有限公司</t>
  </si>
  <si>
    <t>HLJYPCG[2015]DD002000057543</t>
  </si>
  <si>
    <t>150mg/12.5mg</t>
  </si>
  <si>
    <t>HLJYPCG[2015]DD002000058192</t>
  </si>
  <si>
    <t>HLJYPCG[2015]GW006000026750</t>
  </si>
  <si>
    <t>利培酮分散片</t>
  </si>
  <si>
    <t xml:space="preserve">分散片 </t>
  </si>
  <si>
    <t>HLJYPCG[2015]DD002000055092</t>
  </si>
  <si>
    <t>四川科伦药业股份有限公司</t>
  </si>
  <si>
    <t>湖北省、江苏省</t>
  </si>
  <si>
    <t>HLJYPCG[2015]DD002000055223</t>
  </si>
  <si>
    <t>HLJYPCG[2015]DD002000054520</t>
  </si>
  <si>
    <t>HLJYPCG[2015]GW006000025875</t>
  </si>
  <si>
    <t>口服普通片</t>
  </si>
  <si>
    <t>40片/盒</t>
  </si>
  <si>
    <t>江苏恩华药业股份有限公司</t>
  </si>
  <si>
    <t>北京市</t>
  </si>
  <si>
    <t>HLJYPCG[2015]GW006000048363</t>
  </si>
  <si>
    <t>HLJYPCG[2015]003000016823</t>
  </si>
  <si>
    <t>2ml:0.2mg</t>
  </si>
  <si>
    <t>5支/盒</t>
  </si>
  <si>
    <t>HLJYPCG[2015]GW014000053417</t>
  </si>
  <si>
    <t>1ml:0.1mg</t>
  </si>
  <si>
    <t>HLJYPCG[2015]GW006000026821</t>
  </si>
  <si>
    <t>HLJYPCG[2015]GW006000048364</t>
  </si>
  <si>
    <t>HLJYPCG[2015]003000016360</t>
  </si>
  <si>
    <t>瑞舒伐他汀钙胶囊</t>
  </si>
  <si>
    <t>海南通用三洋药业有限公司</t>
  </si>
  <si>
    <t>HLJYPCG[2015]003000050947</t>
  </si>
  <si>
    <t>HLJYPCG[2015]003000016359</t>
  </si>
  <si>
    <t>000000001031</t>
  </si>
  <si>
    <t>每片含厄贝沙坦150mg与氢氯噻嗪12.5mg</t>
  </si>
  <si>
    <t>浙江爱诺生物药业股份有限公司</t>
  </si>
  <si>
    <t>000000001030</t>
  </si>
  <si>
    <t>2mg/片</t>
  </si>
  <si>
    <t>西安杨森制药有限公司</t>
  </si>
  <si>
    <t>1mg/片</t>
  </si>
  <si>
    <t>HLJYPCG[2015]003000018131</t>
  </si>
  <si>
    <t>鲁南贝特制药有限公司</t>
  </si>
  <si>
    <t>通过一致性评价</t>
  </si>
  <si>
    <t>HLJYPCG[2015]GW008000041460</t>
  </si>
  <si>
    <t>未通过一致性评价</t>
  </si>
  <si>
    <t>HLJYPCG[2015]003000018133</t>
  </si>
  <si>
    <t>HLJYPCG[2015]GW008000041459</t>
  </si>
  <si>
    <t>000000035604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</si>
  <si>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g</t>
    </r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</si>
  <si>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0袋/盒</t>
    </r>
  </si>
  <si>
    <t>四川维奥制药有限公司</t>
  </si>
  <si>
    <t>000000061050</t>
  </si>
  <si>
    <t>HLJYPCG[2015]003000017720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</si>
  <si>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2片/盒</t>
    </r>
  </si>
  <si>
    <t>华北制药河北华民药业有限责任公司</t>
  </si>
  <si>
    <t>8.2500元</t>
  </si>
  <si>
    <t>0.6875/片</t>
  </si>
  <si>
    <t>hljypcg[2015]003000052747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</si>
  <si>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4片/盒</t>
    </r>
  </si>
  <si>
    <t>16.0900元</t>
  </si>
  <si>
    <t>0.6704/片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</si>
</sst>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00000000000"/>
    <numFmt numFmtId="178" formatCode="0.0000_ "/>
    <numFmt numFmtId="179" formatCode="0.0000"/>
    <numFmt numFmtId="180" formatCode="0.000_ "/>
    <numFmt numFmtId="181" formatCode="0.0000_);[Red]\(0.0000\)"/>
    <numFmt numFmtId="182" formatCode="0.0000_);\(0.0000\)"/>
    <numFmt numFmtId="183" formatCode="0.00_);[Red]\(0.00\)"/>
    <numFmt numFmtId="184" formatCode="_ * #,##0.0000_ ;_ * \-#,##0.0000_ ;_ * &quot;-&quot;??_ ;_ @_ "/>
    <numFmt numFmtId="185" formatCode="0.0000;[Red]0.0000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1"/>
      <name val="仿宋"/>
      <charset val="134"/>
    </font>
    <font>
      <sz val="10"/>
      <color theme="1"/>
      <name val="华文楷体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222222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仿宋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28" fillId="15" borderId="16" applyNumberFormat="0" applyAlignment="0" applyProtection="0">
      <alignment vertical="center"/>
    </xf>
    <xf numFmtId="0" fontId="11" fillId="7" borderId="10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10" fontId="0" fillId="0" borderId="0" xfId="11" applyNumberFormat="1" applyFont="1" applyAlignment="1">
      <alignment vertical="center"/>
    </xf>
    <xf numFmtId="178" fontId="4" fillId="0" borderId="1" xfId="0" applyNumberFormat="1" applyFont="1" applyBorder="1" applyAlignment="1">
      <alignment horizontal="center" vertical="center" wrapText="1"/>
    </xf>
    <xf numFmtId="184" fontId="1" fillId="0" borderId="1" xfId="8" applyNumberFormat="1" applyFont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vertical="center" wrapText="1"/>
    </xf>
    <xf numFmtId="18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>
      <alignment vertical="center"/>
    </xf>
    <xf numFmtId="178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83" fontId="1" fillId="0" borderId="1" xfId="0" applyNumberFormat="1" applyFont="1" applyBorder="1" applyAlignment="1">
      <alignment horizontal="center" vertical="center" wrapText="1"/>
    </xf>
    <xf numFmtId="181" fontId="1" fillId="0" borderId="5" xfId="0" applyNumberFormat="1" applyFont="1" applyFill="1" applyBorder="1" applyAlignment="1">
      <alignment horizontal="center" vertical="center" wrapText="1"/>
    </xf>
    <xf numFmtId="183" fontId="1" fillId="0" borderId="4" xfId="0" applyNumberFormat="1" applyFont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center" vertical="center" wrapText="1"/>
    </xf>
    <xf numFmtId="181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179" fontId="1" fillId="0" borderId="1" xfId="0" applyNumberFormat="1" applyFont="1" applyBorder="1">
      <alignment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2" xfId="0" applyFont="1" applyFill="1" applyBorder="1" applyAlignment="1" quotePrefix="1">
      <alignment vertical="center" wrapText="1"/>
    </xf>
    <xf numFmtId="0" fontId="1" fillId="0" borderId="2" xfId="0" applyFont="1" applyBorder="1" applyAlignment="1" quotePrefix="1">
      <alignment horizontal="center" vertical="center" wrapText="1"/>
    </xf>
    <xf numFmtId="0" fontId="8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wclient5.emed.cc/MedicineManage/javascript:OpenHtmlNoButtonBottom(1200,700,'rivalmedicineList.aspx?SalerProductId=0000203792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3"/>
  <sheetViews>
    <sheetView tabSelected="1" zoomScale="120" zoomScaleNormal="120" topLeftCell="A4" workbookViewId="0">
      <selection activeCell="A1" sqref="A1:M1"/>
    </sheetView>
  </sheetViews>
  <sheetFormatPr defaultColWidth="9" defaultRowHeight="13.5"/>
  <cols>
    <col min="1" max="1" width="9" style="20"/>
    <col min="2" max="2" width="20.3333333333333" style="1" customWidth="1"/>
    <col min="3" max="3" width="9" style="1"/>
    <col min="4" max="4" width="6.88333333333333" style="1" customWidth="1"/>
    <col min="5" max="5" width="6" style="1" customWidth="1"/>
    <col min="6" max="6" width="5.33333333333333" style="1" customWidth="1"/>
    <col min="7" max="7" width="12.4416666666667" style="1" customWidth="1"/>
    <col min="8" max="8" width="10.5583333333333" style="1" customWidth="1"/>
    <col min="9" max="9" width="11.5" style="1"/>
    <col min="10" max="10" width="12.625" style="1"/>
    <col min="11" max="11" width="9.375" style="1"/>
    <col min="12" max="12" width="12.625" style="1"/>
    <col min="13" max="13" width="17.1083333333333" style="1" customWidth="1"/>
    <col min="14" max="16384" width="9" style="6"/>
  </cols>
  <sheetData>
    <row r="1" ht="75" customHeight="1" spans="1:1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42"/>
    </row>
    <row r="2" s="1" customFormat="1" ht="40.5" spans="1:13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3" t="s">
        <v>13</v>
      </c>
    </row>
    <row r="3" ht="40.5" spans="1:13">
      <c r="A3" s="20">
        <v>1</v>
      </c>
      <c r="B3" s="24" t="s">
        <v>14</v>
      </c>
      <c r="C3" s="23" t="s">
        <v>15</v>
      </c>
      <c r="D3" s="23" t="s">
        <v>16</v>
      </c>
      <c r="E3" s="23" t="s">
        <v>17</v>
      </c>
      <c r="F3" s="23">
        <v>7</v>
      </c>
      <c r="G3" s="23" t="s">
        <v>18</v>
      </c>
      <c r="H3" s="23" t="s">
        <v>19</v>
      </c>
      <c r="I3" s="23">
        <v>272.78</v>
      </c>
      <c r="J3" s="43">
        <f>I3/7</f>
        <v>38.9685714285714</v>
      </c>
      <c r="K3" s="23" t="s">
        <v>20</v>
      </c>
      <c r="L3" s="43">
        <f>220.85/7</f>
        <v>31.55</v>
      </c>
      <c r="M3" s="23" t="s">
        <v>21</v>
      </c>
    </row>
    <row r="4" ht="40.5" spans="1:13">
      <c r="A4" s="20">
        <v>2</v>
      </c>
      <c r="B4" s="24" t="s">
        <v>22</v>
      </c>
      <c r="C4" s="23" t="s">
        <v>15</v>
      </c>
      <c r="D4" s="23" t="s">
        <v>16</v>
      </c>
      <c r="E4" s="23" t="s">
        <v>23</v>
      </c>
      <c r="F4" s="23">
        <v>7</v>
      </c>
      <c r="G4" s="23" t="s">
        <v>18</v>
      </c>
      <c r="H4" s="23" t="s">
        <v>19</v>
      </c>
      <c r="I4" s="23">
        <v>154.67</v>
      </c>
      <c r="J4" s="43">
        <f>I4/7</f>
        <v>22.0957142857143</v>
      </c>
      <c r="K4" s="23" t="s">
        <v>20</v>
      </c>
      <c r="L4" s="43">
        <v>18.5588</v>
      </c>
      <c r="M4" s="23" t="s">
        <v>24</v>
      </c>
    </row>
    <row r="5" customFormat="1" ht="40.5" spans="1:13">
      <c r="A5" s="20">
        <v>3</v>
      </c>
      <c r="B5" s="25" t="s">
        <v>25</v>
      </c>
      <c r="C5" s="23" t="s">
        <v>26</v>
      </c>
      <c r="D5" s="23" t="s">
        <v>16</v>
      </c>
      <c r="E5" s="23" t="s">
        <v>17</v>
      </c>
      <c r="F5" s="23" t="s">
        <v>27</v>
      </c>
      <c r="G5" s="23" t="s">
        <v>28</v>
      </c>
      <c r="H5" s="23" t="s">
        <v>28</v>
      </c>
      <c r="I5" s="23">
        <v>20.21</v>
      </c>
      <c r="J5" s="23">
        <v>1.4438</v>
      </c>
      <c r="K5" s="23" t="s">
        <v>29</v>
      </c>
      <c r="L5" s="23">
        <v>1</v>
      </c>
      <c r="M5" s="23" t="s">
        <v>30</v>
      </c>
    </row>
    <row r="6" customFormat="1" ht="54" spans="1:13">
      <c r="A6" s="20">
        <v>4</v>
      </c>
      <c r="B6" s="25" t="s">
        <v>31</v>
      </c>
      <c r="C6" s="23" t="s">
        <v>32</v>
      </c>
      <c r="D6" s="23" t="s">
        <v>16</v>
      </c>
      <c r="E6" s="23" t="s">
        <v>23</v>
      </c>
      <c r="F6" s="23" t="s">
        <v>27</v>
      </c>
      <c r="G6" s="23" t="s">
        <v>33</v>
      </c>
      <c r="H6" s="23" t="s">
        <v>33</v>
      </c>
      <c r="I6" s="23" t="s">
        <v>34</v>
      </c>
      <c r="J6" s="23" t="s">
        <v>35</v>
      </c>
      <c r="K6" s="23" t="s">
        <v>36</v>
      </c>
      <c r="L6" s="23" t="s">
        <v>37</v>
      </c>
      <c r="M6" s="23" t="s">
        <v>30</v>
      </c>
    </row>
    <row r="7" s="2" customFormat="1" ht="40.5" spans="1:13">
      <c r="A7" s="20">
        <v>5</v>
      </c>
      <c r="B7" s="109" t="s">
        <v>38</v>
      </c>
      <c r="C7" s="27" t="s">
        <v>39</v>
      </c>
      <c r="D7" s="27" t="s">
        <v>40</v>
      </c>
      <c r="E7" s="27" t="s">
        <v>41</v>
      </c>
      <c r="F7" s="27" t="s">
        <v>42</v>
      </c>
      <c r="G7" s="27" t="s">
        <v>43</v>
      </c>
      <c r="H7" s="27" t="s">
        <v>43</v>
      </c>
      <c r="I7" s="27">
        <v>22.22</v>
      </c>
      <c r="J7" s="27">
        <v>3.7033</v>
      </c>
      <c r="K7" s="27" t="s">
        <v>44</v>
      </c>
      <c r="L7" s="44">
        <v>2.26</v>
      </c>
      <c r="M7" s="27" t="s">
        <v>21</v>
      </c>
    </row>
    <row r="8" s="2" customFormat="1" ht="40.5" spans="1:13">
      <c r="A8" s="20">
        <v>6</v>
      </c>
      <c r="B8" s="109" t="s">
        <v>45</v>
      </c>
      <c r="C8" s="27" t="s">
        <v>39</v>
      </c>
      <c r="D8" s="27" t="s">
        <v>40</v>
      </c>
      <c r="E8" s="27" t="s">
        <v>41</v>
      </c>
      <c r="F8" s="27" t="s">
        <v>46</v>
      </c>
      <c r="G8" s="27" t="s">
        <v>43</v>
      </c>
      <c r="H8" s="27" t="s">
        <v>43</v>
      </c>
      <c r="I8" s="27">
        <v>42.55</v>
      </c>
      <c r="J8" s="27">
        <v>3.5458</v>
      </c>
      <c r="K8" s="27" t="s">
        <v>44</v>
      </c>
      <c r="L8" s="27">
        <v>2.2033</v>
      </c>
      <c r="M8" s="27" t="s">
        <v>21</v>
      </c>
    </row>
    <row r="9" s="2" customFormat="1" ht="40.5" spans="1:13">
      <c r="A9" s="20">
        <v>7</v>
      </c>
      <c r="B9" s="109" t="s">
        <v>47</v>
      </c>
      <c r="C9" s="27" t="s">
        <v>39</v>
      </c>
      <c r="D9" s="27" t="s">
        <v>40</v>
      </c>
      <c r="E9" s="27" t="s">
        <v>41</v>
      </c>
      <c r="F9" s="27" t="s">
        <v>48</v>
      </c>
      <c r="G9" s="27" t="s">
        <v>43</v>
      </c>
      <c r="H9" s="27" t="s">
        <v>43</v>
      </c>
      <c r="I9" s="27">
        <v>65.46</v>
      </c>
      <c r="J9" s="27">
        <v>3.6367</v>
      </c>
      <c r="K9" s="27" t="s">
        <v>49</v>
      </c>
      <c r="L9" s="27">
        <v>2.6111</v>
      </c>
      <c r="M9" s="27" t="s">
        <v>21</v>
      </c>
    </row>
    <row r="10" s="2" customFormat="1" ht="40.5" spans="1:13">
      <c r="A10" s="20">
        <v>8</v>
      </c>
      <c r="B10" s="109" t="s">
        <v>50</v>
      </c>
      <c r="C10" s="27" t="s">
        <v>39</v>
      </c>
      <c r="D10" s="27" t="s">
        <v>40</v>
      </c>
      <c r="E10" s="27" t="s">
        <v>41</v>
      </c>
      <c r="F10" s="27" t="s">
        <v>51</v>
      </c>
      <c r="G10" s="27" t="s">
        <v>43</v>
      </c>
      <c r="H10" s="27" t="s">
        <v>43</v>
      </c>
      <c r="I10" s="27">
        <v>86.87</v>
      </c>
      <c r="J10" s="27">
        <v>3.6196</v>
      </c>
      <c r="K10" s="27" t="s">
        <v>52</v>
      </c>
      <c r="L10" s="27">
        <v>2.2033</v>
      </c>
      <c r="M10" s="27" t="s">
        <v>21</v>
      </c>
    </row>
    <row r="11" customFormat="1" ht="40.5" spans="1:13">
      <c r="A11" s="20">
        <v>9</v>
      </c>
      <c r="B11" s="24" t="s">
        <v>53</v>
      </c>
      <c r="C11" s="23" t="s">
        <v>54</v>
      </c>
      <c r="D11" s="23" t="s">
        <v>40</v>
      </c>
      <c r="E11" s="23" t="s">
        <v>55</v>
      </c>
      <c r="F11" s="23" t="s">
        <v>56</v>
      </c>
      <c r="G11" s="28" t="s">
        <v>57</v>
      </c>
      <c r="H11" s="28" t="s">
        <v>57</v>
      </c>
      <c r="I11" s="23">
        <v>49.1204</v>
      </c>
      <c r="J11" s="23">
        <v>3.5086</v>
      </c>
      <c r="K11" s="23" t="s">
        <v>44</v>
      </c>
      <c r="L11" s="23">
        <v>3.5086</v>
      </c>
      <c r="M11" s="23" t="s">
        <v>30</v>
      </c>
    </row>
    <row r="12" customFormat="1" ht="54" spans="1:13">
      <c r="A12" s="20">
        <v>10</v>
      </c>
      <c r="B12" s="25" t="s">
        <v>58</v>
      </c>
      <c r="C12" s="23" t="s">
        <v>59</v>
      </c>
      <c r="D12" s="23" t="s">
        <v>16</v>
      </c>
      <c r="E12" s="23" t="s">
        <v>60</v>
      </c>
      <c r="F12" s="23" t="s">
        <v>61</v>
      </c>
      <c r="G12" s="23" t="s">
        <v>62</v>
      </c>
      <c r="H12" s="23" t="s">
        <v>62</v>
      </c>
      <c r="I12" s="23">
        <v>101.43</v>
      </c>
      <c r="J12" s="23">
        <v>3.381</v>
      </c>
      <c r="K12" s="23" t="s">
        <v>63</v>
      </c>
      <c r="L12" s="23">
        <v>2.818</v>
      </c>
      <c r="M12" s="23" t="s">
        <v>30</v>
      </c>
    </row>
    <row r="13" customFormat="1" ht="54" spans="1:13">
      <c r="A13" s="20">
        <v>11</v>
      </c>
      <c r="B13" s="25" t="s">
        <v>64</v>
      </c>
      <c r="C13" s="23" t="s">
        <v>59</v>
      </c>
      <c r="D13" s="23" t="s">
        <v>16</v>
      </c>
      <c r="E13" s="23" t="s">
        <v>65</v>
      </c>
      <c r="F13" s="23" t="s">
        <v>61</v>
      </c>
      <c r="G13" s="23" t="s">
        <v>62</v>
      </c>
      <c r="H13" s="23" t="s">
        <v>62</v>
      </c>
      <c r="I13" s="23">
        <v>159.57</v>
      </c>
      <c r="J13" s="23">
        <v>5.319</v>
      </c>
      <c r="K13" s="23" t="s">
        <v>63</v>
      </c>
      <c r="L13" s="23">
        <v>4.7907</v>
      </c>
      <c r="M13" s="23" t="s">
        <v>30</v>
      </c>
    </row>
    <row r="14" customFormat="1" ht="46.5" customHeight="1" spans="1:13">
      <c r="A14" s="20">
        <v>12</v>
      </c>
      <c r="B14" s="29" t="s">
        <v>66</v>
      </c>
      <c r="C14" s="30" t="s">
        <v>67</v>
      </c>
      <c r="D14" s="30" t="s">
        <v>68</v>
      </c>
      <c r="E14" s="30" t="s">
        <v>69</v>
      </c>
      <c r="F14" s="30" t="s">
        <v>70</v>
      </c>
      <c r="G14" s="30" t="s">
        <v>71</v>
      </c>
      <c r="H14" s="30" t="s">
        <v>71</v>
      </c>
      <c r="I14" s="30">
        <v>175.7203</v>
      </c>
      <c r="J14" s="30">
        <v>25.1029</v>
      </c>
      <c r="K14" s="30" t="s">
        <v>72</v>
      </c>
      <c r="L14" s="45">
        <v>25.1029</v>
      </c>
      <c r="M14" s="30" t="s">
        <v>30</v>
      </c>
    </row>
    <row r="15" customFormat="1" ht="46.5" customHeight="1" spans="1:13">
      <c r="A15" s="20">
        <v>13</v>
      </c>
      <c r="B15" s="29" t="s">
        <v>73</v>
      </c>
      <c r="C15" s="30" t="s">
        <v>67</v>
      </c>
      <c r="D15" s="30" t="s">
        <v>68</v>
      </c>
      <c r="E15" s="30" t="s">
        <v>74</v>
      </c>
      <c r="F15" s="30" t="s">
        <v>70</v>
      </c>
      <c r="G15" s="30" t="s">
        <v>71</v>
      </c>
      <c r="H15" s="30" t="s">
        <v>71</v>
      </c>
      <c r="I15" s="30">
        <v>118.4687</v>
      </c>
      <c r="J15" s="30">
        <v>16.9241</v>
      </c>
      <c r="K15" s="30" t="s">
        <v>29</v>
      </c>
      <c r="L15" s="45">
        <v>15.5714</v>
      </c>
      <c r="M15" s="30" t="s">
        <v>75</v>
      </c>
    </row>
    <row r="16" customFormat="1" ht="50.25" customHeight="1" spans="1:13">
      <c r="A16" s="20">
        <v>14</v>
      </c>
      <c r="B16" s="29" t="s">
        <v>76</v>
      </c>
      <c r="C16" s="30" t="s">
        <v>67</v>
      </c>
      <c r="D16" s="30" t="s">
        <v>68</v>
      </c>
      <c r="E16" s="30" t="s">
        <v>74</v>
      </c>
      <c r="F16" s="30" t="s">
        <v>27</v>
      </c>
      <c r="G16" s="30" t="s">
        <v>71</v>
      </c>
      <c r="H16" s="30" t="s">
        <v>71</v>
      </c>
      <c r="I16" s="30">
        <v>228.7502</v>
      </c>
      <c r="J16" s="30">
        <v>16.3393</v>
      </c>
      <c r="K16" s="30" t="s">
        <v>29</v>
      </c>
      <c r="L16" s="45">
        <v>15.5714</v>
      </c>
      <c r="M16" s="30" t="s">
        <v>75</v>
      </c>
    </row>
    <row r="17" customFormat="1" ht="42" customHeight="1" spans="1:13">
      <c r="A17" s="20">
        <v>15</v>
      </c>
      <c r="B17" s="29" t="s">
        <v>77</v>
      </c>
      <c r="C17" s="30" t="s">
        <v>78</v>
      </c>
      <c r="D17" s="30" t="s">
        <v>16</v>
      </c>
      <c r="E17" s="30" t="s">
        <v>17</v>
      </c>
      <c r="F17" s="30" t="s">
        <v>70</v>
      </c>
      <c r="G17" s="30" t="s">
        <v>71</v>
      </c>
      <c r="H17" s="30" t="s">
        <v>71</v>
      </c>
      <c r="I17" s="30">
        <v>14.2296</v>
      </c>
      <c r="J17" s="30">
        <v>2.0328</v>
      </c>
      <c r="K17" s="30" t="s">
        <v>79</v>
      </c>
      <c r="L17" s="45">
        <v>2.0129</v>
      </c>
      <c r="M17" s="30" t="s">
        <v>30</v>
      </c>
    </row>
    <row r="18" customFormat="1" ht="40.5" spans="1:13">
      <c r="A18" s="20">
        <v>16</v>
      </c>
      <c r="B18" s="25" t="s">
        <v>80</v>
      </c>
      <c r="C18" s="23" t="s">
        <v>81</v>
      </c>
      <c r="D18" s="23" t="s">
        <v>68</v>
      </c>
      <c r="E18" s="23" t="s">
        <v>17</v>
      </c>
      <c r="F18" s="23" t="s">
        <v>82</v>
      </c>
      <c r="G18" s="23" t="s">
        <v>83</v>
      </c>
      <c r="H18" s="23" t="s">
        <v>83</v>
      </c>
      <c r="I18" s="46">
        <v>30.7</v>
      </c>
      <c r="J18" s="46">
        <v>4.3857</v>
      </c>
      <c r="K18" s="23" t="s">
        <v>84</v>
      </c>
      <c r="L18" s="46">
        <v>4.3814</v>
      </c>
      <c r="M18" s="23" t="s">
        <v>30</v>
      </c>
    </row>
    <row r="19" customFormat="1" ht="40.5" spans="1:13">
      <c r="A19" s="20">
        <v>17</v>
      </c>
      <c r="B19" s="25" t="s">
        <v>85</v>
      </c>
      <c r="C19" s="23" t="s">
        <v>81</v>
      </c>
      <c r="D19" s="23" t="s">
        <v>68</v>
      </c>
      <c r="E19" s="23" t="s">
        <v>86</v>
      </c>
      <c r="F19" s="23" t="s">
        <v>82</v>
      </c>
      <c r="G19" s="23" t="s">
        <v>83</v>
      </c>
      <c r="H19" s="23" t="s">
        <v>83</v>
      </c>
      <c r="I19" s="46">
        <v>56.903</v>
      </c>
      <c r="J19" s="46">
        <v>8.129</v>
      </c>
      <c r="K19" s="23" t="s">
        <v>87</v>
      </c>
      <c r="L19" s="46">
        <v>7.4471</v>
      </c>
      <c r="M19" s="23" t="s">
        <v>30</v>
      </c>
    </row>
    <row r="20" s="3" customFormat="1" ht="81" customHeight="1" spans="1:13">
      <c r="A20" s="20">
        <v>18</v>
      </c>
      <c r="B20" s="31" t="s">
        <v>88</v>
      </c>
      <c r="C20" s="32" t="s">
        <v>89</v>
      </c>
      <c r="D20" s="32" t="s">
        <v>90</v>
      </c>
      <c r="E20" s="32" t="s">
        <v>91</v>
      </c>
      <c r="F20" s="33" t="s">
        <v>92</v>
      </c>
      <c r="G20" s="33" t="s">
        <v>93</v>
      </c>
      <c r="H20" s="33" t="s">
        <v>93</v>
      </c>
      <c r="I20" s="33" t="s">
        <v>94</v>
      </c>
      <c r="J20" s="33" t="s">
        <v>94</v>
      </c>
      <c r="K20" s="33" t="s">
        <v>95</v>
      </c>
      <c r="L20" s="33" t="s">
        <v>96</v>
      </c>
      <c r="M20" s="33" t="s">
        <v>21</v>
      </c>
    </row>
    <row r="21" customFormat="1" ht="81" spans="1:13">
      <c r="A21" s="20">
        <v>19</v>
      </c>
      <c r="B21" s="29" t="s">
        <v>97</v>
      </c>
      <c r="C21" s="30" t="s">
        <v>98</v>
      </c>
      <c r="D21" s="30" t="s">
        <v>99</v>
      </c>
      <c r="E21" s="30" t="s">
        <v>100</v>
      </c>
      <c r="F21" s="30" t="s">
        <v>101</v>
      </c>
      <c r="G21" s="30" t="s">
        <v>102</v>
      </c>
      <c r="H21" s="30" t="s">
        <v>102</v>
      </c>
      <c r="I21" s="45">
        <v>136.56</v>
      </c>
      <c r="J21" s="45">
        <v>136.56</v>
      </c>
      <c r="K21" s="45" t="s">
        <v>103</v>
      </c>
      <c r="L21" s="45">
        <v>123</v>
      </c>
      <c r="M21" s="30" t="s">
        <v>21</v>
      </c>
    </row>
    <row r="22" customFormat="1" ht="81" spans="1:13">
      <c r="A22" s="20">
        <v>20</v>
      </c>
      <c r="B22" s="29" t="s">
        <v>104</v>
      </c>
      <c r="C22" s="30" t="s">
        <v>98</v>
      </c>
      <c r="D22" s="30" t="s">
        <v>99</v>
      </c>
      <c r="E22" s="30" t="s">
        <v>105</v>
      </c>
      <c r="F22" s="30" t="s">
        <v>101</v>
      </c>
      <c r="G22" s="30" t="s">
        <v>102</v>
      </c>
      <c r="H22" s="30" t="s">
        <v>102</v>
      </c>
      <c r="I22" s="45">
        <v>74.29</v>
      </c>
      <c r="J22" s="45">
        <v>74.29</v>
      </c>
      <c r="K22" s="45" t="s">
        <v>106</v>
      </c>
      <c r="L22" s="45">
        <v>70.34</v>
      </c>
      <c r="M22" s="30" t="s">
        <v>21</v>
      </c>
    </row>
    <row r="23" customFormat="1" ht="40.5" spans="1:13">
      <c r="A23" s="20">
        <v>21</v>
      </c>
      <c r="B23" s="29" t="s">
        <v>107</v>
      </c>
      <c r="C23" s="30" t="s">
        <v>108</v>
      </c>
      <c r="D23" s="30" t="s">
        <v>40</v>
      </c>
      <c r="E23" s="30" t="s">
        <v>109</v>
      </c>
      <c r="F23" s="30" t="s">
        <v>110</v>
      </c>
      <c r="G23" s="30" t="s">
        <v>102</v>
      </c>
      <c r="H23" s="30" t="s">
        <v>102</v>
      </c>
      <c r="I23" s="45">
        <v>6.57</v>
      </c>
      <c r="J23" s="45">
        <v>0.4106</v>
      </c>
      <c r="K23" s="45" t="s">
        <v>44</v>
      </c>
      <c r="L23" s="45">
        <v>0.2907</v>
      </c>
      <c r="M23" s="45" t="s">
        <v>30</v>
      </c>
    </row>
    <row r="24" s="4" customFormat="1" ht="40.5" spans="1:13">
      <c r="A24" s="20">
        <v>22</v>
      </c>
      <c r="B24" s="29" t="s">
        <v>111</v>
      </c>
      <c r="C24" s="30" t="s">
        <v>112</v>
      </c>
      <c r="D24" s="34" t="s">
        <v>113</v>
      </c>
      <c r="E24" s="30" t="s">
        <v>60</v>
      </c>
      <c r="F24" s="30" t="s">
        <v>114</v>
      </c>
      <c r="G24" s="30" t="s">
        <v>115</v>
      </c>
      <c r="H24" s="34" t="s">
        <v>115</v>
      </c>
      <c r="I24" s="30">
        <v>9.08</v>
      </c>
      <c r="J24" s="30">
        <v>1.5133</v>
      </c>
      <c r="K24" s="30" t="s">
        <v>116</v>
      </c>
      <c r="L24" s="30">
        <v>1.5133</v>
      </c>
      <c r="M24" s="30" t="s">
        <v>30</v>
      </c>
    </row>
    <row r="25" s="4" customFormat="1" ht="40.5" spans="1:13">
      <c r="A25" s="20">
        <v>23</v>
      </c>
      <c r="B25" s="29" t="s">
        <v>117</v>
      </c>
      <c r="C25" s="30" t="s">
        <v>112</v>
      </c>
      <c r="D25" s="34" t="s">
        <v>113</v>
      </c>
      <c r="E25" s="30" t="s">
        <v>60</v>
      </c>
      <c r="F25" s="30" t="s">
        <v>118</v>
      </c>
      <c r="G25" s="30" t="s">
        <v>115</v>
      </c>
      <c r="H25" s="34" t="s">
        <v>115</v>
      </c>
      <c r="I25" s="30">
        <v>17.71</v>
      </c>
      <c r="J25" s="30">
        <v>1.4758</v>
      </c>
      <c r="K25" s="30" t="s">
        <v>116</v>
      </c>
      <c r="L25" s="30">
        <v>1.4758</v>
      </c>
      <c r="M25" s="30" t="s">
        <v>30</v>
      </c>
    </row>
    <row r="26" customFormat="1" ht="54" spans="1:13">
      <c r="A26" s="20">
        <v>24</v>
      </c>
      <c r="B26" s="29" t="s">
        <v>119</v>
      </c>
      <c r="C26" s="30" t="s">
        <v>120</v>
      </c>
      <c r="D26" s="30" t="s">
        <v>113</v>
      </c>
      <c r="E26" s="30" t="s">
        <v>121</v>
      </c>
      <c r="F26" s="30" t="s">
        <v>122</v>
      </c>
      <c r="G26" s="30" t="s">
        <v>123</v>
      </c>
      <c r="H26" s="30" t="s">
        <v>123</v>
      </c>
      <c r="I26" s="30">
        <v>110.4999</v>
      </c>
      <c r="J26" s="30">
        <v>15.7857</v>
      </c>
      <c r="K26" s="30" t="s">
        <v>124</v>
      </c>
      <c r="L26" s="30">
        <v>9.9714</v>
      </c>
      <c r="M26" s="30" t="s">
        <v>21</v>
      </c>
    </row>
    <row r="27" customFormat="1" ht="54" spans="1:13">
      <c r="A27" s="20">
        <v>25</v>
      </c>
      <c r="B27" s="29" t="s">
        <v>125</v>
      </c>
      <c r="C27" s="30" t="s">
        <v>120</v>
      </c>
      <c r="D27" s="30" t="s">
        <v>113</v>
      </c>
      <c r="E27" s="30" t="s">
        <v>121</v>
      </c>
      <c r="F27" s="30" t="s">
        <v>126</v>
      </c>
      <c r="G27" s="30" t="s">
        <v>123</v>
      </c>
      <c r="H27" s="30" t="s">
        <v>123</v>
      </c>
      <c r="I27" s="30">
        <v>449.055</v>
      </c>
      <c r="J27" s="30">
        <v>14.9685</v>
      </c>
      <c r="K27" s="30" t="s">
        <v>124</v>
      </c>
      <c r="L27" s="30">
        <v>9.45</v>
      </c>
      <c r="M27" s="30" t="s">
        <v>21</v>
      </c>
    </row>
    <row r="28" customFormat="1" ht="54" spans="1:13">
      <c r="A28" s="20">
        <v>26</v>
      </c>
      <c r="B28" s="29" t="s">
        <v>127</v>
      </c>
      <c r="C28" s="30" t="s">
        <v>128</v>
      </c>
      <c r="D28" s="30" t="s">
        <v>113</v>
      </c>
      <c r="E28" s="30" t="s">
        <v>74</v>
      </c>
      <c r="F28" s="30" t="s">
        <v>122</v>
      </c>
      <c r="G28" s="30" t="s">
        <v>123</v>
      </c>
      <c r="H28" s="30" t="s">
        <v>123</v>
      </c>
      <c r="I28" s="30">
        <v>54.8597</v>
      </c>
      <c r="J28" s="30">
        <v>7.8371</v>
      </c>
      <c r="K28" s="30" t="s">
        <v>129</v>
      </c>
      <c r="L28" s="30">
        <v>6.6857</v>
      </c>
      <c r="M28" s="30" t="s">
        <v>21</v>
      </c>
    </row>
    <row r="29" customFormat="1" ht="54" spans="1:13">
      <c r="A29" s="20">
        <v>27</v>
      </c>
      <c r="B29" s="29" t="s">
        <v>130</v>
      </c>
      <c r="C29" s="30" t="s">
        <v>128</v>
      </c>
      <c r="D29" s="30" t="s">
        <v>113</v>
      </c>
      <c r="E29" s="30" t="s">
        <v>74</v>
      </c>
      <c r="F29" s="30" t="s">
        <v>131</v>
      </c>
      <c r="G29" s="30" t="s">
        <v>123</v>
      </c>
      <c r="H29" s="30" t="s">
        <v>123</v>
      </c>
      <c r="I29" s="30">
        <v>106.9768</v>
      </c>
      <c r="J29" s="30">
        <v>7.6412</v>
      </c>
      <c r="K29" s="30" t="s">
        <v>132</v>
      </c>
      <c r="L29" s="30">
        <v>6.5236</v>
      </c>
      <c r="M29" s="30" t="s">
        <v>21</v>
      </c>
    </row>
    <row r="30" customFormat="1" ht="38" customHeight="1" spans="1:13">
      <c r="A30" s="20">
        <v>28</v>
      </c>
      <c r="B30" s="35" t="s">
        <v>133</v>
      </c>
      <c r="C30" s="32" t="s">
        <v>67</v>
      </c>
      <c r="D30" s="32" t="s">
        <v>68</v>
      </c>
      <c r="E30" s="32" t="s">
        <v>74</v>
      </c>
      <c r="F30" s="32">
        <v>7</v>
      </c>
      <c r="G30" s="32" t="s">
        <v>134</v>
      </c>
      <c r="H30" s="32" t="s">
        <v>134</v>
      </c>
      <c r="I30" s="32">
        <v>77.7</v>
      </c>
      <c r="J30" s="32">
        <v>11.1</v>
      </c>
      <c r="K30" s="32" t="s">
        <v>52</v>
      </c>
      <c r="L30" s="32">
        <v>7.3572</v>
      </c>
      <c r="M30" s="32" t="s">
        <v>21</v>
      </c>
    </row>
    <row r="31" customFormat="1" ht="38" customHeight="1" spans="1:13">
      <c r="A31" s="20">
        <v>29</v>
      </c>
      <c r="B31" s="35" t="s">
        <v>135</v>
      </c>
      <c r="C31" s="32" t="s">
        <v>67</v>
      </c>
      <c r="D31" s="32" t="s">
        <v>68</v>
      </c>
      <c r="E31" s="32" t="s">
        <v>74</v>
      </c>
      <c r="F31" s="32">
        <v>7</v>
      </c>
      <c r="G31" s="32" t="s">
        <v>134</v>
      </c>
      <c r="H31" s="32" t="s">
        <v>134</v>
      </c>
      <c r="I31" s="32">
        <v>77.7</v>
      </c>
      <c r="J31" s="32">
        <v>11.1</v>
      </c>
      <c r="K31" s="32" t="s">
        <v>52</v>
      </c>
      <c r="L31" s="32">
        <v>7.3572</v>
      </c>
      <c r="M31" s="32" t="s">
        <v>21</v>
      </c>
    </row>
    <row r="32" customFormat="1" ht="38" customHeight="1" spans="1:13">
      <c r="A32" s="20">
        <v>30</v>
      </c>
      <c r="B32" s="35" t="s">
        <v>136</v>
      </c>
      <c r="C32" s="32" t="s">
        <v>137</v>
      </c>
      <c r="D32" s="32" t="s">
        <v>40</v>
      </c>
      <c r="E32" s="32" t="s">
        <v>121</v>
      </c>
      <c r="F32" s="32">
        <v>30</v>
      </c>
      <c r="G32" s="32" t="s">
        <v>134</v>
      </c>
      <c r="H32" s="32" t="s">
        <v>134</v>
      </c>
      <c r="I32" s="32">
        <v>392.14</v>
      </c>
      <c r="J32" s="47">
        <v>13.0714</v>
      </c>
      <c r="K32" s="32" t="s">
        <v>52</v>
      </c>
      <c r="L32" s="32">
        <v>7.69</v>
      </c>
      <c r="M32" s="32" t="s">
        <v>21</v>
      </c>
    </row>
    <row r="33" customFormat="1" ht="38" customHeight="1" spans="1:13">
      <c r="A33" s="20">
        <v>31</v>
      </c>
      <c r="B33" s="35" t="s">
        <v>138</v>
      </c>
      <c r="C33" s="32" t="s">
        <v>137</v>
      </c>
      <c r="D33" s="32" t="s">
        <v>40</v>
      </c>
      <c r="E33" s="32" t="s">
        <v>121</v>
      </c>
      <c r="F33" s="32">
        <v>30</v>
      </c>
      <c r="G33" s="32" t="s">
        <v>134</v>
      </c>
      <c r="H33" s="32" t="s">
        <v>134</v>
      </c>
      <c r="I33" s="32">
        <v>430</v>
      </c>
      <c r="J33" s="47">
        <v>14.3334</v>
      </c>
      <c r="K33" s="32" t="s">
        <v>52</v>
      </c>
      <c r="L33" s="32">
        <v>7.69</v>
      </c>
      <c r="M33" s="32" t="s">
        <v>21</v>
      </c>
    </row>
    <row r="34" customFormat="1" ht="38" customHeight="1" spans="1:13">
      <c r="A34" s="20">
        <v>32</v>
      </c>
      <c r="B34" s="35" t="s">
        <v>139</v>
      </c>
      <c r="C34" s="32" t="s">
        <v>140</v>
      </c>
      <c r="D34" s="32" t="s">
        <v>113</v>
      </c>
      <c r="E34" s="32" t="s">
        <v>141</v>
      </c>
      <c r="F34" s="32">
        <v>12</v>
      </c>
      <c r="G34" s="32" t="s">
        <v>134</v>
      </c>
      <c r="H34" s="32" t="s">
        <v>134</v>
      </c>
      <c r="I34" s="32">
        <v>124.38</v>
      </c>
      <c r="J34" s="48">
        <v>10.365</v>
      </c>
      <c r="K34" s="32" t="s">
        <v>142</v>
      </c>
      <c r="L34" s="48">
        <v>10.365</v>
      </c>
      <c r="M34" s="32" t="s">
        <v>21</v>
      </c>
    </row>
    <row r="35" customFormat="1" ht="38" customHeight="1" spans="1:13">
      <c r="A35" s="20">
        <v>33</v>
      </c>
      <c r="B35" s="35" t="s">
        <v>143</v>
      </c>
      <c r="C35" s="32" t="s">
        <v>140</v>
      </c>
      <c r="D35" s="32" t="s">
        <v>113</v>
      </c>
      <c r="E35" s="32" t="s">
        <v>141</v>
      </c>
      <c r="F35" s="32">
        <v>60</v>
      </c>
      <c r="G35" s="32" t="s">
        <v>134</v>
      </c>
      <c r="H35" s="32" t="s">
        <v>134</v>
      </c>
      <c r="I35" s="32">
        <v>586.39</v>
      </c>
      <c r="J35" s="47">
        <v>9.7732</v>
      </c>
      <c r="K35" s="32" t="s">
        <v>142</v>
      </c>
      <c r="L35" s="47">
        <v>9.7732</v>
      </c>
      <c r="M35" s="32" t="s">
        <v>21</v>
      </c>
    </row>
    <row r="36" customFormat="1" ht="58.5" customHeight="1" spans="1:13">
      <c r="A36" s="20">
        <v>34</v>
      </c>
      <c r="B36" s="29" t="s">
        <v>144</v>
      </c>
      <c r="C36" s="30" t="s">
        <v>145</v>
      </c>
      <c r="D36" s="30" t="s">
        <v>40</v>
      </c>
      <c r="E36" s="30" t="s">
        <v>146</v>
      </c>
      <c r="F36" s="30" t="s">
        <v>147</v>
      </c>
      <c r="G36" s="30" t="s">
        <v>148</v>
      </c>
      <c r="H36" s="30" t="s">
        <v>148</v>
      </c>
      <c r="I36" s="30">
        <v>23.24</v>
      </c>
      <c r="J36" s="30">
        <v>3.3193</v>
      </c>
      <c r="K36" s="30" t="s">
        <v>149</v>
      </c>
      <c r="L36" s="30">
        <v>2.3214</v>
      </c>
      <c r="M36" s="30" t="s">
        <v>21</v>
      </c>
    </row>
    <row r="37" customFormat="1" ht="58.5" customHeight="1" spans="1:13">
      <c r="A37" s="20">
        <v>35</v>
      </c>
      <c r="B37" s="29" t="s">
        <v>150</v>
      </c>
      <c r="C37" s="30" t="s">
        <v>145</v>
      </c>
      <c r="D37" s="30" t="s">
        <v>40</v>
      </c>
      <c r="E37" s="30" t="s">
        <v>151</v>
      </c>
      <c r="F37" s="30" t="s">
        <v>147</v>
      </c>
      <c r="G37" s="30" t="s">
        <v>148</v>
      </c>
      <c r="H37" s="30" t="s">
        <v>148</v>
      </c>
      <c r="I37" s="30">
        <v>39.5</v>
      </c>
      <c r="J37" s="30">
        <v>5.6429</v>
      </c>
      <c r="K37" s="30" t="s">
        <v>149</v>
      </c>
      <c r="L37" s="45">
        <v>3.95</v>
      </c>
      <c r="M37" s="30" t="s">
        <v>21</v>
      </c>
    </row>
    <row r="38" customFormat="1" ht="58.5" customHeight="1" spans="1:13">
      <c r="A38" s="20">
        <v>36</v>
      </c>
      <c r="B38" s="29" t="s">
        <v>152</v>
      </c>
      <c r="C38" s="30" t="s">
        <v>145</v>
      </c>
      <c r="D38" s="30" t="s">
        <v>40</v>
      </c>
      <c r="E38" s="30" t="s">
        <v>146</v>
      </c>
      <c r="F38" s="30" t="s">
        <v>147</v>
      </c>
      <c r="G38" s="30" t="s">
        <v>148</v>
      </c>
      <c r="H38" s="30" t="s">
        <v>148</v>
      </c>
      <c r="I38" s="30">
        <v>23.23</v>
      </c>
      <c r="J38" s="30">
        <v>3.3186</v>
      </c>
      <c r="K38" s="30" t="s">
        <v>149</v>
      </c>
      <c r="L38" s="30">
        <v>2.3214</v>
      </c>
      <c r="M38" s="30" t="s">
        <v>21</v>
      </c>
    </row>
    <row r="39" customFormat="1" ht="58.5" customHeight="1" spans="1:13">
      <c r="A39" s="20">
        <v>37</v>
      </c>
      <c r="B39" s="29" t="s">
        <v>153</v>
      </c>
      <c r="C39" s="30" t="s">
        <v>145</v>
      </c>
      <c r="D39" s="30" t="s">
        <v>40</v>
      </c>
      <c r="E39" s="30" t="s">
        <v>151</v>
      </c>
      <c r="F39" s="30" t="s">
        <v>147</v>
      </c>
      <c r="G39" s="30" t="s">
        <v>148</v>
      </c>
      <c r="H39" s="30" t="s">
        <v>148</v>
      </c>
      <c r="I39" s="30">
        <v>39.5</v>
      </c>
      <c r="J39" s="30">
        <v>5.6429</v>
      </c>
      <c r="K39" s="30" t="s">
        <v>149</v>
      </c>
      <c r="L39" s="45">
        <v>3.95</v>
      </c>
      <c r="M39" s="30" t="s">
        <v>21</v>
      </c>
    </row>
    <row r="40" s="4" customFormat="1" ht="29.25" customHeight="1" spans="1:13">
      <c r="A40" s="20">
        <v>38</v>
      </c>
      <c r="B40" s="29" t="s">
        <v>154</v>
      </c>
      <c r="C40" s="30" t="s">
        <v>155</v>
      </c>
      <c r="D40" s="30" t="s">
        <v>16</v>
      </c>
      <c r="E40" s="30" t="s">
        <v>23</v>
      </c>
      <c r="F40" s="30">
        <v>12</v>
      </c>
      <c r="G40" s="30" t="s">
        <v>156</v>
      </c>
      <c r="H40" s="30" t="s">
        <v>156</v>
      </c>
      <c r="I40" s="49">
        <v>31.03</v>
      </c>
      <c r="J40" s="49">
        <f t="shared" ref="J40:J48" si="0">I40/F40</f>
        <v>2.58583333333333</v>
      </c>
      <c r="K40" s="30" t="s">
        <v>149</v>
      </c>
      <c r="L40" s="49">
        <v>1.81</v>
      </c>
      <c r="M40" s="30" t="s">
        <v>21</v>
      </c>
    </row>
    <row r="41" s="4" customFormat="1" ht="29.25" customHeight="1" spans="1:13">
      <c r="A41" s="20">
        <v>39</v>
      </c>
      <c r="B41" s="29" t="s">
        <v>157</v>
      </c>
      <c r="C41" s="30" t="s">
        <v>155</v>
      </c>
      <c r="D41" s="30" t="s">
        <v>16</v>
      </c>
      <c r="E41" s="30" t="s">
        <v>23</v>
      </c>
      <c r="F41" s="30">
        <v>14</v>
      </c>
      <c r="G41" s="30" t="s">
        <v>156</v>
      </c>
      <c r="H41" s="30" t="s">
        <v>156</v>
      </c>
      <c r="I41" s="49">
        <v>36</v>
      </c>
      <c r="J41" s="49">
        <f t="shared" si="0"/>
        <v>2.57142857142857</v>
      </c>
      <c r="K41" s="30" t="s">
        <v>149</v>
      </c>
      <c r="L41" s="49">
        <v>1.8</v>
      </c>
      <c r="M41" s="30" t="s">
        <v>21</v>
      </c>
    </row>
    <row r="42" s="4" customFormat="1" ht="29.25" customHeight="1" spans="1:13">
      <c r="A42" s="20">
        <v>40</v>
      </c>
      <c r="B42" s="29" t="s">
        <v>158</v>
      </c>
      <c r="C42" s="30" t="s">
        <v>155</v>
      </c>
      <c r="D42" s="30" t="s">
        <v>16</v>
      </c>
      <c r="E42" s="30" t="s">
        <v>17</v>
      </c>
      <c r="F42" s="30">
        <v>14</v>
      </c>
      <c r="G42" s="30" t="s">
        <v>156</v>
      </c>
      <c r="H42" s="30" t="s">
        <v>156</v>
      </c>
      <c r="I42" s="49">
        <v>61.31</v>
      </c>
      <c r="J42" s="49">
        <f t="shared" si="0"/>
        <v>4.37928571428571</v>
      </c>
      <c r="K42" s="30" t="s">
        <v>149</v>
      </c>
      <c r="L42" s="49">
        <v>3.065</v>
      </c>
      <c r="M42" s="30" t="s">
        <v>21</v>
      </c>
    </row>
    <row r="43" s="4" customFormat="1" ht="29.25" customHeight="1" spans="1:13">
      <c r="A43" s="20">
        <v>41</v>
      </c>
      <c r="B43" s="29" t="s">
        <v>159</v>
      </c>
      <c r="C43" s="30" t="s">
        <v>155</v>
      </c>
      <c r="D43" s="30" t="s">
        <v>16</v>
      </c>
      <c r="E43" s="30" t="s">
        <v>17</v>
      </c>
      <c r="F43" s="30">
        <v>12</v>
      </c>
      <c r="G43" s="30" t="s">
        <v>156</v>
      </c>
      <c r="H43" s="30" t="s">
        <v>156</v>
      </c>
      <c r="I43" s="49">
        <v>52.85</v>
      </c>
      <c r="J43" s="49">
        <f t="shared" si="0"/>
        <v>4.40416666666667</v>
      </c>
      <c r="K43" s="30" t="s">
        <v>149</v>
      </c>
      <c r="L43" s="49">
        <v>3.08333333333333</v>
      </c>
      <c r="M43" s="30" t="s">
        <v>21</v>
      </c>
    </row>
    <row r="44" s="4" customFormat="1" ht="29.25" customHeight="1" spans="1:13">
      <c r="A44" s="20">
        <v>42</v>
      </c>
      <c r="B44" s="29" t="s">
        <v>160</v>
      </c>
      <c r="C44" s="30" t="s">
        <v>155</v>
      </c>
      <c r="D44" s="30" t="s">
        <v>16</v>
      </c>
      <c r="E44" s="30" t="s">
        <v>17</v>
      </c>
      <c r="F44" s="30">
        <v>7</v>
      </c>
      <c r="G44" s="30" t="s">
        <v>156</v>
      </c>
      <c r="H44" s="30" t="s">
        <v>156</v>
      </c>
      <c r="I44" s="49">
        <v>31.44</v>
      </c>
      <c r="J44" s="49">
        <f t="shared" si="0"/>
        <v>4.49142857142857</v>
      </c>
      <c r="K44" s="30" t="s">
        <v>149</v>
      </c>
      <c r="L44" s="49">
        <v>3.14285714285714</v>
      </c>
      <c r="M44" s="30" t="s">
        <v>21</v>
      </c>
    </row>
    <row r="45" s="4" customFormat="1" ht="29.25" customHeight="1" spans="1:13">
      <c r="A45" s="20">
        <v>43</v>
      </c>
      <c r="B45" s="29" t="s">
        <v>161</v>
      </c>
      <c r="C45" s="30" t="s">
        <v>78</v>
      </c>
      <c r="D45" s="30" t="s">
        <v>16</v>
      </c>
      <c r="E45" s="30" t="s">
        <v>23</v>
      </c>
      <c r="F45" s="30">
        <v>14</v>
      </c>
      <c r="G45" s="30" t="s">
        <v>156</v>
      </c>
      <c r="H45" s="30" t="s">
        <v>156</v>
      </c>
      <c r="I45" s="49">
        <v>3.7</v>
      </c>
      <c r="J45" s="49">
        <f t="shared" si="0"/>
        <v>0.264285714285714</v>
      </c>
      <c r="K45" s="30" t="s">
        <v>29</v>
      </c>
      <c r="L45" s="49">
        <v>0.239285714285714</v>
      </c>
      <c r="M45" s="30" t="s">
        <v>21</v>
      </c>
    </row>
    <row r="46" s="4" customFormat="1" ht="29.25" customHeight="1" spans="1:13">
      <c r="A46" s="20">
        <v>44</v>
      </c>
      <c r="B46" s="29" t="s">
        <v>162</v>
      </c>
      <c r="C46" s="30" t="s">
        <v>163</v>
      </c>
      <c r="D46" s="30" t="s">
        <v>16</v>
      </c>
      <c r="E46" s="30" t="s">
        <v>60</v>
      </c>
      <c r="F46" s="30">
        <v>30</v>
      </c>
      <c r="G46" s="30" t="s">
        <v>156</v>
      </c>
      <c r="H46" s="30" t="s">
        <v>156</v>
      </c>
      <c r="I46" s="49">
        <v>91.29</v>
      </c>
      <c r="J46" s="49">
        <f t="shared" si="0"/>
        <v>3.043</v>
      </c>
      <c r="K46" s="30" t="s">
        <v>164</v>
      </c>
      <c r="L46" s="49">
        <v>2.393</v>
      </c>
      <c r="M46" s="30" t="s">
        <v>21</v>
      </c>
    </row>
    <row r="47" s="4" customFormat="1" ht="29.25" customHeight="1" spans="1:13">
      <c r="A47" s="20">
        <v>45</v>
      </c>
      <c r="B47" s="29" t="s">
        <v>165</v>
      </c>
      <c r="C47" s="30" t="s">
        <v>163</v>
      </c>
      <c r="D47" s="30" t="s">
        <v>16</v>
      </c>
      <c r="E47" s="30" t="s">
        <v>60</v>
      </c>
      <c r="F47" s="30">
        <v>30</v>
      </c>
      <c r="G47" s="30" t="s">
        <v>156</v>
      </c>
      <c r="H47" s="30" t="s">
        <v>156</v>
      </c>
      <c r="I47" s="50">
        <v>95.51</v>
      </c>
      <c r="J47" s="49">
        <f t="shared" si="0"/>
        <v>3.18366666666667</v>
      </c>
      <c r="K47" s="30" t="s">
        <v>164</v>
      </c>
      <c r="L47" s="49">
        <v>2.393</v>
      </c>
      <c r="M47" s="30" t="s">
        <v>21</v>
      </c>
    </row>
    <row r="48" s="4" customFormat="1" ht="29.25" customHeight="1" spans="1:13">
      <c r="A48" s="20">
        <v>46</v>
      </c>
      <c r="B48" s="29" t="s">
        <v>166</v>
      </c>
      <c r="C48" s="30" t="s">
        <v>163</v>
      </c>
      <c r="D48" s="30" t="s">
        <v>16</v>
      </c>
      <c r="E48" s="30" t="s">
        <v>65</v>
      </c>
      <c r="F48" s="30">
        <v>30</v>
      </c>
      <c r="G48" s="30" t="s">
        <v>156</v>
      </c>
      <c r="H48" s="30" t="s">
        <v>156</v>
      </c>
      <c r="I48" s="49">
        <v>176.89</v>
      </c>
      <c r="J48" s="49">
        <f t="shared" si="0"/>
        <v>5.89633333333333</v>
      </c>
      <c r="K48" s="30" t="s">
        <v>164</v>
      </c>
      <c r="L48" s="49">
        <v>4.068</v>
      </c>
      <c r="M48" s="30" t="s">
        <v>30</v>
      </c>
    </row>
    <row r="49" s="5" customFormat="1" ht="55.5" customHeight="1" spans="1:13">
      <c r="A49" s="20">
        <v>47</v>
      </c>
      <c r="B49" s="29" t="s">
        <v>167</v>
      </c>
      <c r="C49" s="30" t="s">
        <v>137</v>
      </c>
      <c r="D49" s="30" t="s">
        <v>16</v>
      </c>
      <c r="E49" s="30" t="s">
        <v>168</v>
      </c>
      <c r="F49" s="30" t="s">
        <v>169</v>
      </c>
      <c r="G49" s="30" t="s">
        <v>170</v>
      </c>
      <c r="H49" s="30" t="s">
        <v>170</v>
      </c>
      <c r="I49" s="30" t="s">
        <v>171</v>
      </c>
      <c r="J49" s="51" t="s">
        <v>172</v>
      </c>
      <c r="K49" s="30" t="s">
        <v>173</v>
      </c>
      <c r="L49" s="30" t="s">
        <v>174</v>
      </c>
      <c r="M49" s="30" t="s">
        <v>21</v>
      </c>
    </row>
    <row r="50" s="5" customFormat="1" ht="55.5" customHeight="1" spans="1:13">
      <c r="A50" s="20">
        <v>48</v>
      </c>
      <c r="B50" s="29" t="s">
        <v>175</v>
      </c>
      <c r="C50" s="30" t="s">
        <v>67</v>
      </c>
      <c r="D50" s="30" t="s">
        <v>68</v>
      </c>
      <c r="E50" s="30" t="s">
        <v>74</v>
      </c>
      <c r="F50" s="30" t="s">
        <v>27</v>
      </c>
      <c r="G50" s="30" t="s">
        <v>170</v>
      </c>
      <c r="H50" s="30" t="s">
        <v>170</v>
      </c>
      <c r="I50" s="30" t="s">
        <v>176</v>
      </c>
      <c r="J50" s="30" t="s">
        <v>177</v>
      </c>
      <c r="K50" s="30" t="s">
        <v>173</v>
      </c>
      <c r="L50" s="30" t="s">
        <v>178</v>
      </c>
      <c r="M50" s="30" t="s">
        <v>21</v>
      </c>
    </row>
    <row r="51" s="5" customFormat="1" ht="41" customHeight="1" spans="1:13">
      <c r="A51" s="20">
        <v>49</v>
      </c>
      <c r="B51" s="29">
        <v>43</v>
      </c>
      <c r="C51" s="30" t="s">
        <v>179</v>
      </c>
      <c r="D51" s="30" t="s">
        <v>180</v>
      </c>
      <c r="E51" s="30" t="s">
        <v>181</v>
      </c>
      <c r="F51" s="30" t="s">
        <v>182</v>
      </c>
      <c r="G51" s="30" t="s">
        <v>183</v>
      </c>
      <c r="H51" s="30" t="s">
        <v>183</v>
      </c>
      <c r="I51" s="30">
        <v>449.09</v>
      </c>
      <c r="J51" s="30">
        <v>449.09</v>
      </c>
      <c r="K51" s="30" t="s">
        <v>52</v>
      </c>
      <c r="L51" s="30">
        <v>449.09</v>
      </c>
      <c r="M51" s="30" t="s">
        <v>30</v>
      </c>
    </row>
    <row r="52" s="5" customFormat="1" ht="41" customHeight="1" spans="1:13">
      <c r="A52" s="20">
        <v>50</v>
      </c>
      <c r="B52" s="29"/>
      <c r="C52" s="30" t="s">
        <v>179</v>
      </c>
      <c r="D52" s="30" t="s">
        <v>180</v>
      </c>
      <c r="E52" s="30" t="s">
        <v>184</v>
      </c>
      <c r="F52" s="30" t="s">
        <v>182</v>
      </c>
      <c r="G52" s="30" t="s">
        <v>183</v>
      </c>
      <c r="H52" s="30" t="s">
        <v>183</v>
      </c>
      <c r="I52" s="30">
        <v>824.29</v>
      </c>
      <c r="J52" s="30">
        <v>824.29</v>
      </c>
      <c r="K52" s="30" t="s">
        <v>185</v>
      </c>
      <c r="L52" s="30">
        <v>824.29</v>
      </c>
      <c r="M52" s="30" t="s">
        <v>30</v>
      </c>
    </row>
    <row r="53" customFormat="1" ht="35.1" customHeight="1" spans="1:13">
      <c r="A53" s="20">
        <v>51</v>
      </c>
      <c r="B53" s="36">
        <v>11239</v>
      </c>
      <c r="C53" s="30" t="s">
        <v>98</v>
      </c>
      <c r="D53" s="30" t="s">
        <v>90</v>
      </c>
      <c r="E53" s="30" t="s">
        <v>186</v>
      </c>
      <c r="F53" s="30" t="s">
        <v>182</v>
      </c>
      <c r="G53" s="30" t="s">
        <v>187</v>
      </c>
      <c r="H53" s="30" t="s">
        <v>187</v>
      </c>
      <c r="I53" s="30">
        <v>575</v>
      </c>
      <c r="J53" s="30">
        <v>115</v>
      </c>
      <c r="K53" s="30" t="s">
        <v>173</v>
      </c>
      <c r="L53" s="30">
        <v>112.5</v>
      </c>
      <c r="M53" s="30" t="s">
        <v>30</v>
      </c>
    </row>
    <row r="54" customFormat="1" ht="35.1" customHeight="1" spans="1:13">
      <c r="A54" s="20">
        <v>52</v>
      </c>
      <c r="B54" s="36">
        <v>36436</v>
      </c>
      <c r="C54" s="30" t="s">
        <v>98</v>
      </c>
      <c r="D54" s="30" t="s">
        <v>90</v>
      </c>
      <c r="E54" s="30" t="s">
        <v>188</v>
      </c>
      <c r="F54" s="30" t="s">
        <v>182</v>
      </c>
      <c r="G54" s="30" t="s">
        <v>187</v>
      </c>
      <c r="H54" s="30" t="s">
        <v>187</v>
      </c>
      <c r="I54" s="30">
        <v>390.75</v>
      </c>
      <c r="J54" s="30">
        <v>78.15</v>
      </c>
      <c r="K54" s="30" t="s">
        <v>173</v>
      </c>
      <c r="L54" s="30">
        <v>69</v>
      </c>
      <c r="M54" s="30" t="s">
        <v>30</v>
      </c>
    </row>
    <row r="55" s="6" customFormat="1" ht="69" customHeight="1" spans="1:13">
      <c r="A55" s="20">
        <v>53</v>
      </c>
      <c r="B55" s="37" t="s">
        <v>189</v>
      </c>
      <c r="C55" s="38" t="s">
        <v>39</v>
      </c>
      <c r="D55" s="38" t="s">
        <v>16</v>
      </c>
      <c r="E55" s="39" t="s">
        <v>60</v>
      </c>
      <c r="F55" s="38" t="s">
        <v>190</v>
      </c>
      <c r="G55" s="38" t="s">
        <v>191</v>
      </c>
      <c r="H55" s="38" t="s">
        <v>191</v>
      </c>
      <c r="I55" s="52">
        <v>18.42</v>
      </c>
      <c r="J55" s="52">
        <v>3.07</v>
      </c>
      <c r="K55" s="52" t="s">
        <v>20</v>
      </c>
      <c r="L55" s="52">
        <v>1.6916</v>
      </c>
      <c r="M55" s="52" t="s">
        <v>21</v>
      </c>
    </row>
    <row r="56" s="6" customFormat="1" ht="69" customHeight="1" spans="1:13">
      <c r="A56" s="20">
        <v>54</v>
      </c>
      <c r="B56" s="40" t="s">
        <v>192</v>
      </c>
      <c r="C56" s="38" t="s">
        <v>39</v>
      </c>
      <c r="D56" s="38" t="s">
        <v>16</v>
      </c>
      <c r="E56" s="39" t="s">
        <v>193</v>
      </c>
      <c r="F56" s="38" t="s">
        <v>51</v>
      </c>
      <c r="G56" s="38" t="s">
        <v>191</v>
      </c>
      <c r="H56" s="38" t="s">
        <v>191</v>
      </c>
      <c r="I56" s="52">
        <v>41.2032</v>
      </c>
      <c r="J56" s="52">
        <v>1.7168</v>
      </c>
      <c r="K56" s="52" t="s">
        <v>52</v>
      </c>
      <c r="L56" s="52">
        <v>0.9516</v>
      </c>
      <c r="M56" s="52" t="s">
        <v>21</v>
      </c>
    </row>
    <row r="57" s="6" customFormat="1" ht="69" customHeight="1" spans="1:13">
      <c r="A57" s="20">
        <v>55</v>
      </c>
      <c r="B57" s="40" t="s">
        <v>194</v>
      </c>
      <c r="C57" s="38" t="s">
        <v>195</v>
      </c>
      <c r="D57" s="38" t="s">
        <v>113</v>
      </c>
      <c r="E57" s="38" t="s">
        <v>193</v>
      </c>
      <c r="F57" s="41" t="s">
        <v>118</v>
      </c>
      <c r="G57" s="38" t="s">
        <v>191</v>
      </c>
      <c r="H57" s="38" t="s">
        <v>191</v>
      </c>
      <c r="I57" s="52">
        <v>6.4008</v>
      </c>
      <c r="J57" s="52">
        <v>0.5334</v>
      </c>
      <c r="K57" s="52" t="s">
        <v>173</v>
      </c>
      <c r="L57" s="52">
        <v>0.5291</v>
      </c>
      <c r="M57" s="52" t="s">
        <v>21</v>
      </c>
    </row>
    <row r="58" customFormat="1" ht="98" customHeight="1" spans="1:13">
      <c r="A58" s="20">
        <v>56</v>
      </c>
      <c r="B58" s="29" t="s">
        <v>196</v>
      </c>
      <c r="C58" s="30" t="s">
        <v>26</v>
      </c>
      <c r="D58" s="30" t="s">
        <v>197</v>
      </c>
      <c r="E58" s="30" t="s">
        <v>198</v>
      </c>
      <c r="F58" s="30" t="s">
        <v>147</v>
      </c>
      <c r="G58" s="30" t="s">
        <v>199</v>
      </c>
      <c r="H58" s="30" t="s">
        <v>199</v>
      </c>
      <c r="I58" s="30">
        <v>20.02</v>
      </c>
      <c r="J58" s="30">
        <v>1.4301</v>
      </c>
      <c r="K58" s="30" t="s">
        <v>87</v>
      </c>
      <c r="L58" s="30">
        <v>1.16</v>
      </c>
      <c r="M58" s="30" t="s">
        <v>30</v>
      </c>
    </row>
    <row r="59" customFormat="1" ht="40.5" spans="1:13">
      <c r="A59" s="20">
        <v>57</v>
      </c>
      <c r="B59" s="25"/>
      <c r="C59" s="23" t="s">
        <v>54</v>
      </c>
      <c r="D59" s="23" t="s">
        <v>40</v>
      </c>
      <c r="E59" s="23" t="s">
        <v>55</v>
      </c>
      <c r="F59" s="23" t="s">
        <v>200</v>
      </c>
      <c r="G59" s="23" t="s">
        <v>201</v>
      </c>
      <c r="H59" s="23" t="s">
        <v>201</v>
      </c>
      <c r="I59" s="23">
        <v>40.1</v>
      </c>
      <c r="J59" s="23">
        <v>5.7286</v>
      </c>
      <c r="K59" s="23" t="s">
        <v>44</v>
      </c>
      <c r="L59" s="23">
        <v>4.5</v>
      </c>
      <c r="M59" s="23" t="s">
        <v>202</v>
      </c>
    </row>
    <row r="60" customFormat="1" ht="40.5" spans="1:13">
      <c r="A60" s="20">
        <v>58</v>
      </c>
      <c r="B60" s="25"/>
      <c r="C60" s="23" t="s">
        <v>54</v>
      </c>
      <c r="D60" s="23" t="s">
        <v>40</v>
      </c>
      <c r="E60" s="23" t="s">
        <v>141</v>
      </c>
      <c r="F60" s="27" t="s">
        <v>200</v>
      </c>
      <c r="G60" s="23" t="s">
        <v>201</v>
      </c>
      <c r="H60" s="23" t="s">
        <v>201</v>
      </c>
      <c r="I60" s="23">
        <v>48.75</v>
      </c>
      <c r="J60" s="23">
        <v>6.9643</v>
      </c>
      <c r="K60" s="23" t="s">
        <v>44</v>
      </c>
      <c r="L60" s="23">
        <v>6.5558</v>
      </c>
      <c r="M60" s="23" t="s">
        <v>202</v>
      </c>
    </row>
    <row r="61" customFormat="1" ht="40.5" spans="1:13">
      <c r="A61" s="20">
        <v>59</v>
      </c>
      <c r="B61" s="25"/>
      <c r="C61" s="23" t="s">
        <v>54</v>
      </c>
      <c r="D61" s="23" t="s">
        <v>40</v>
      </c>
      <c r="E61" s="23" t="s">
        <v>141</v>
      </c>
      <c r="F61" s="23" t="s">
        <v>203</v>
      </c>
      <c r="G61" s="23" t="s">
        <v>201</v>
      </c>
      <c r="H61" s="23" t="s">
        <v>201</v>
      </c>
      <c r="I61" s="23">
        <v>99.23</v>
      </c>
      <c r="J61" s="23">
        <v>7.0879</v>
      </c>
      <c r="K61" s="23" t="s">
        <v>44</v>
      </c>
      <c r="L61" s="23">
        <v>6.5558</v>
      </c>
      <c r="M61" s="23" t="s">
        <v>202</v>
      </c>
    </row>
    <row r="62" customFormat="1" ht="40.5" spans="1:13">
      <c r="A62" s="20">
        <v>60</v>
      </c>
      <c r="B62" s="25"/>
      <c r="C62" s="23" t="s">
        <v>204</v>
      </c>
      <c r="D62" s="23" t="s">
        <v>40</v>
      </c>
      <c r="E62" s="23" t="s">
        <v>23</v>
      </c>
      <c r="F62" s="23" t="s">
        <v>205</v>
      </c>
      <c r="G62" s="23" t="s">
        <v>201</v>
      </c>
      <c r="H62" s="23" t="s">
        <v>201</v>
      </c>
      <c r="I62" s="23">
        <v>7.18</v>
      </c>
      <c r="J62" s="23">
        <v>0.718</v>
      </c>
      <c r="K62" s="23" t="s">
        <v>44</v>
      </c>
      <c r="L62" s="23">
        <v>0.67</v>
      </c>
      <c r="M62" s="23" t="s">
        <v>202</v>
      </c>
    </row>
    <row r="63" s="7" customFormat="1" ht="59.4" customHeight="1" spans="1:13">
      <c r="A63" s="20">
        <v>61</v>
      </c>
      <c r="B63" s="31" t="s">
        <v>206</v>
      </c>
      <c r="C63" s="33" t="s">
        <v>207</v>
      </c>
      <c r="D63" s="33" t="s">
        <v>208</v>
      </c>
      <c r="E63" s="33" t="s">
        <v>209</v>
      </c>
      <c r="F63" s="33" t="s">
        <v>210</v>
      </c>
      <c r="G63" s="33" t="s">
        <v>211</v>
      </c>
      <c r="H63" s="33" t="s">
        <v>211</v>
      </c>
      <c r="I63" s="53">
        <v>18.51</v>
      </c>
      <c r="J63" s="53">
        <v>1.851</v>
      </c>
      <c r="K63" s="33" t="s">
        <v>49</v>
      </c>
      <c r="L63" s="53">
        <v>1.785</v>
      </c>
      <c r="M63" s="33" t="s">
        <v>21</v>
      </c>
    </row>
    <row r="64" s="4" customFormat="1" ht="54" spans="1:13">
      <c r="A64" s="20">
        <v>62</v>
      </c>
      <c r="B64" s="29" t="s">
        <v>212</v>
      </c>
      <c r="C64" s="30" t="s">
        <v>78</v>
      </c>
      <c r="D64" s="30" t="s">
        <v>16</v>
      </c>
      <c r="E64" s="30" t="s">
        <v>23</v>
      </c>
      <c r="F64" s="30" t="s">
        <v>56</v>
      </c>
      <c r="G64" s="30" t="s">
        <v>213</v>
      </c>
      <c r="H64" s="30" t="s">
        <v>213</v>
      </c>
      <c r="I64" s="54">
        <v>26.15</v>
      </c>
      <c r="J64" s="30">
        <v>1.8679</v>
      </c>
      <c r="K64" s="30" t="s">
        <v>214</v>
      </c>
      <c r="L64" s="30">
        <v>1.8679</v>
      </c>
      <c r="M64" s="30" t="s">
        <v>21</v>
      </c>
    </row>
    <row r="65" customFormat="1" ht="36" customHeight="1" spans="1:13">
      <c r="A65" s="20">
        <v>63</v>
      </c>
      <c r="B65" s="29" t="s">
        <v>215</v>
      </c>
      <c r="C65" s="30" t="s">
        <v>137</v>
      </c>
      <c r="D65" s="30" t="s">
        <v>40</v>
      </c>
      <c r="E65" s="30" t="s">
        <v>121</v>
      </c>
      <c r="F65" s="30" t="s">
        <v>216</v>
      </c>
      <c r="G65" s="30" t="s">
        <v>217</v>
      </c>
      <c r="H65" s="30" t="s">
        <v>217</v>
      </c>
      <c r="I65" s="30">
        <v>145.32</v>
      </c>
      <c r="J65" s="30">
        <v>14.532</v>
      </c>
      <c r="K65" s="30" t="s">
        <v>173</v>
      </c>
      <c r="L65" s="30">
        <v>7.557</v>
      </c>
      <c r="M65" s="30" t="s">
        <v>21</v>
      </c>
    </row>
    <row r="66" customFormat="1" ht="36" customHeight="1" spans="1:13">
      <c r="A66" s="20">
        <v>64</v>
      </c>
      <c r="B66" s="29" t="s">
        <v>218</v>
      </c>
      <c r="C66" s="30" t="s">
        <v>137</v>
      </c>
      <c r="D66" s="30" t="s">
        <v>40</v>
      </c>
      <c r="E66" s="30" t="s">
        <v>121</v>
      </c>
      <c r="F66" s="30" t="s">
        <v>61</v>
      </c>
      <c r="G66" s="30" t="s">
        <v>217</v>
      </c>
      <c r="H66" s="30" t="s">
        <v>217</v>
      </c>
      <c r="I66" s="30">
        <v>418.81</v>
      </c>
      <c r="J66" s="30">
        <v>13.9603</v>
      </c>
      <c r="K66" s="30" t="s">
        <v>173</v>
      </c>
      <c r="L66" s="30">
        <v>7.2593</v>
      </c>
      <c r="M66" s="30" t="s">
        <v>21</v>
      </c>
    </row>
    <row r="67" customFormat="1" ht="40.5" spans="1:13">
      <c r="A67" s="20">
        <v>65</v>
      </c>
      <c r="B67" s="29" t="s">
        <v>219</v>
      </c>
      <c r="C67" s="30" t="s">
        <v>39</v>
      </c>
      <c r="D67" s="30" t="s">
        <v>16</v>
      </c>
      <c r="E67" s="30" t="s">
        <v>193</v>
      </c>
      <c r="F67" s="30" t="s">
        <v>46</v>
      </c>
      <c r="G67" s="30" t="s">
        <v>217</v>
      </c>
      <c r="H67" s="30" t="s">
        <v>217</v>
      </c>
      <c r="I67" s="30">
        <v>18.5544</v>
      </c>
      <c r="J67" s="16">
        <v>1.5462</v>
      </c>
      <c r="K67" s="30" t="s">
        <v>95</v>
      </c>
      <c r="L67" s="30">
        <v>0.5057</v>
      </c>
      <c r="M67" s="30" t="s">
        <v>21</v>
      </c>
    </row>
    <row r="68" customFormat="1" ht="40.5" spans="1:13">
      <c r="A68" s="20">
        <v>66</v>
      </c>
      <c r="B68" s="29" t="s">
        <v>220</v>
      </c>
      <c r="C68" s="30" t="s">
        <v>39</v>
      </c>
      <c r="D68" s="30" t="s">
        <v>16</v>
      </c>
      <c r="E68" s="30" t="s">
        <v>193</v>
      </c>
      <c r="F68" s="30" t="s">
        <v>51</v>
      </c>
      <c r="G68" s="30" t="s">
        <v>217</v>
      </c>
      <c r="H68" s="30" t="s">
        <v>217</v>
      </c>
      <c r="I68" s="30">
        <v>36.18</v>
      </c>
      <c r="J68" s="30">
        <v>1.5075</v>
      </c>
      <c r="K68" s="30" t="s">
        <v>95</v>
      </c>
      <c r="L68" s="30">
        <v>0.493</v>
      </c>
      <c r="M68" s="30" t="s">
        <v>21</v>
      </c>
    </row>
    <row r="69" customFormat="1" ht="40.5" spans="1:13">
      <c r="A69" s="20">
        <v>67</v>
      </c>
      <c r="B69" s="29" t="s">
        <v>221</v>
      </c>
      <c r="C69" s="30" t="s">
        <v>39</v>
      </c>
      <c r="D69" s="30" t="s">
        <v>16</v>
      </c>
      <c r="E69" s="30" t="s">
        <v>60</v>
      </c>
      <c r="F69" s="30" t="s">
        <v>190</v>
      </c>
      <c r="G69" s="30" t="s">
        <v>217</v>
      </c>
      <c r="H69" s="30" t="s">
        <v>217</v>
      </c>
      <c r="I69" s="30">
        <v>19.8</v>
      </c>
      <c r="J69" s="30">
        <v>3.3</v>
      </c>
      <c r="K69" s="30" t="s">
        <v>95</v>
      </c>
      <c r="L69" s="30">
        <v>0.8817</v>
      </c>
      <c r="M69" s="30" t="s">
        <v>21</v>
      </c>
    </row>
    <row r="70" customFormat="1" ht="40.5" spans="1:13">
      <c r="A70" s="20">
        <v>68</v>
      </c>
      <c r="B70" s="29" t="s">
        <v>222</v>
      </c>
      <c r="C70" s="30" t="s">
        <v>39</v>
      </c>
      <c r="D70" s="30" t="s">
        <v>16</v>
      </c>
      <c r="E70" s="30" t="s">
        <v>60</v>
      </c>
      <c r="F70" s="30" t="s">
        <v>46</v>
      </c>
      <c r="G70" s="30" t="s">
        <v>217</v>
      </c>
      <c r="H70" s="30" t="s">
        <v>217</v>
      </c>
      <c r="I70" s="30">
        <v>38.61</v>
      </c>
      <c r="J70" s="30">
        <v>3.2175</v>
      </c>
      <c r="K70" s="30" t="s">
        <v>52</v>
      </c>
      <c r="L70" s="30">
        <v>0.8425</v>
      </c>
      <c r="M70" s="30" t="s">
        <v>21</v>
      </c>
    </row>
    <row r="71" s="8" customFormat="1" ht="33.75" customHeight="1" spans="1:13">
      <c r="A71" s="20">
        <v>69</v>
      </c>
      <c r="B71" s="29" t="s">
        <v>223</v>
      </c>
      <c r="C71" s="30" t="s">
        <v>108</v>
      </c>
      <c r="D71" s="30" t="s">
        <v>40</v>
      </c>
      <c r="E71" s="30" t="s">
        <v>224</v>
      </c>
      <c r="F71" s="30" t="s">
        <v>27</v>
      </c>
      <c r="G71" s="30" t="s">
        <v>225</v>
      </c>
      <c r="H71" s="30" t="s">
        <v>225</v>
      </c>
      <c r="I71" s="30" t="s">
        <v>226</v>
      </c>
      <c r="J71" s="30" t="s">
        <v>227</v>
      </c>
      <c r="K71" s="30" t="s">
        <v>228</v>
      </c>
      <c r="L71" s="30" t="s">
        <v>229</v>
      </c>
      <c r="M71" s="30" t="s">
        <v>30</v>
      </c>
    </row>
    <row r="72" customFormat="1" ht="40.5" spans="1:13">
      <c r="A72" s="20">
        <v>70</v>
      </c>
      <c r="B72" s="25" t="s">
        <v>230</v>
      </c>
      <c r="C72" s="23" t="s">
        <v>179</v>
      </c>
      <c r="D72" s="23" t="s">
        <v>180</v>
      </c>
      <c r="E72" s="23" t="s">
        <v>65</v>
      </c>
      <c r="F72" s="23" t="s">
        <v>231</v>
      </c>
      <c r="G72" s="23" t="s">
        <v>232</v>
      </c>
      <c r="H72" s="23" t="s">
        <v>232</v>
      </c>
      <c r="I72" s="23">
        <v>1216.51</v>
      </c>
      <c r="J72" s="23">
        <v>1216.51</v>
      </c>
      <c r="K72" s="23" t="s">
        <v>142</v>
      </c>
      <c r="L72" s="23">
        <v>1216.51</v>
      </c>
      <c r="M72" s="23"/>
    </row>
    <row r="73" customFormat="1" ht="54" spans="1:13">
      <c r="A73" s="20">
        <v>71</v>
      </c>
      <c r="B73" s="29" t="s">
        <v>233</v>
      </c>
      <c r="C73" s="30" t="s">
        <v>179</v>
      </c>
      <c r="D73" s="30" t="s">
        <v>99</v>
      </c>
      <c r="E73" s="30" t="s">
        <v>234</v>
      </c>
      <c r="F73" s="30" t="s">
        <v>147</v>
      </c>
      <c r="G73" s="30" t="s">
        <v>235</v>
      </c>
      <c r="H73" s="30" t="s">
        <v>235</v>
      </c>
      <c r="I73" s="30">
        <v>1890</v>
      </c>
      <c r="J73" s="30">
        <v>1890</v>
      </c>
      <c r="K73" s="30" t="s">
        <v>236</v>
      </c>
      <c r="L73" s="30">
        <v>798</v>
      </c>
      <c r="M73" s="30" t="s">
        <v>21</v>
      </c>
    </row>
    <row r="74" customFormat="1" ht="40.5" spans="1:13">
      <c r="A74" s="20">
        <v>72</v>
      </c>
      <c r="B74" s="55" t="s">
        <v>237</v>
      </c>
      <c r="C74" s="30" t="s">
        <v>238</v>
      </c>
      <c r="D74" s="30" t="s">
        <v>68</v>
      </c>
      <c r="E74" s="30" t="s">
        <v>193</v>
      </c>
      <c r="F74" s="30" t="s">
        <v>48</v>
      </c>
      <c r="G74" s="30" t="s">
        <v>239</v>
      </c>
      <c r="H74" s="30" t="s">
        <v>239</v>
      </c>
      <c r="I74" s="30">
        <v>30.1698</v>
      </c>
      <c r="J74" s="30">
        <v>1.6761</v>
      </c>
      <c r="K74" s="30" t="s">
        <v>87</v>
      </c>
      <c r="L74" s="30">
        <v>1.0613</v>
      </c>
      <c r="M74" s="23"/>
    </row>
    <row r="75" customFormat="1" ht="40.5" spans="1:13">
      <c r="A75" s="20">
        <v>73</v>
      </c>
      <c r="B75" s="55" t="s">
        <v>240</v>
      </c>
      <c r="C75" s="30" t="s">
        <v>238</v>
      </c>
      <c r="D75" s="30" t="s">
        <v>68</v>
      </c>
      <c r="E75" s="30" t="s">
        <v>193</v>
      </c>
      <c r="F75" s="30" t="s">
        <v>51</v>
      </c>
      <c r="G75" s="30" t="s">
        <v>239</v>
      </c>
      <c r="H75" s="30" t="s">
        <v>239</v>
      </c>
      <c r="I75" s="30">
        <v>39.804</v>
      </c>
      <c r="J75" s="30">
        <v>1.6585</v>
      </c>
      <c r="K75" s="30" t="s">
        <v>87</v>
      </c>
      <c r="L75" s="30">
        <v>1.1193</v>
      </c>
      <c r="M75" s="23"/>
    </row>
    <row r="76" s="4" customFormat="1" ht="40.5" spans="1:13">
      <c r="A76" s="20">
        <v>74</v>
      </c>
      <c r="B76" s="29" t="s">
        <v>241</v>
      </c>
      <c r="C76" s="30" t="s">
        <v>242</v>
      </c>
      <c r="D76" s="30" t="s">
        <v>113</v>
      </c>
      <c r="E76" s="30" t="s">
        <v>23</v>
      </c>
      <c r="F76" s="30" t="s">
        <v>243</v>
      </c>
      <c r="G76" s="30" t="s">
        <v>244</v>
      </c>
      <c r="H76" s="30" t="s">
        <v>244</v>
      </c>
      <c r="I76" s="30">
        <v>21.98</v>
      </c>
      <c r="J76" s="54">
        <v>1.099</v>
      </c>
      <c r="K76" s="30" t="s">
        <v>245</v>
      </c>
      <c r="L76" s="54">
        <v>1.084</v>
      </c>
      <c r="M76" s="30" t="s">
        <v>30</v>
      </c>
    </row>
    <row r="77" s="9" customFormat="1" ht="18" customHeight="1" spans="1:13">
      <c r="A77" s="20">
        <v>75</v>
      </c>
      <c r="B77" s="30">
        <v>17</v>
      </c>
      <c r="C77" s="30" t="s">
        <v>67</v>
      </c>
      <c r="D77" s="30" t="s">
        <v>68</v>
      </c>
      <c r="E77" s="30" t="s">
        <v>74</v>
      </c>
      <c r="F77" s="30" t="s">
        <v>216</v>
      </c>
      <c r="G77" s="30" t="s">
        <v>246</v>
      </c>
      <c r="H77" s="30" t="s">
        <v>246</v>
      </c>
      <c r="I77" s="30">
        <v>171.39</v>
      </c>
      <c r="J77" s="30">
        <v>17.139</v>
      </c>
      <c r="K77" s="30" t="s">
        <v>173</v>
      </c>
      <c r="L77" s="30">
        <v>7.427</v>
      </c>
      <c r="M77" s="30" t="s">
        <v>75</v>
      </c>
    </row>
    <row r="78" s="9" customFormat="1" ht="18" customHeight="1" spans="1:13">
      <c r="A78" s="20">
        <v>76</v>
      </c>
      <c r="B78" s="30">
        <v>18</v>
      </c>
      <c r="C78" s="30" t="s">
        <v>67</v>
      </c>
      <c r="D78" s="30" t="s">
        <v>68</v>
      </c>
      <c r="E78" s="30" t="s">
        <v>74</v>
      </c>
      <c r="F78" s="30" t="s">
        <v>70</v>
      </c>
      <c r="G78" s="30" t="s">
        <v>246</v>
      </c>
      <c r="H78" s="30" t="s">
        <v>246</v>
      </c>
      <c r="I78" s="30">
        <v>121.55</v>
      </c>
      <c r="J78" s="30">
        <v>17.3642857142857</v>
      </c>
      <c r="K78" s="30" t="s">
        <v>173</v>
      </c>
      <c r="L78" s="30">
        <v>7.52428571428571</v>
      </c>
      <c r="M78" s="30" t="s">
        <v>75</v>
      </c>
    </row>
    <row r="79" s="9" customFormat="1" ht="18" customHeight="1" spans="1:13">
      <c r="A79" s="20">
        <v>77</v>
      </c>
      <c r="B79" s="30">
        <v>19</v>
      </c>
      <c r="C79" s="30" t="s">
        <v>67</v>
      </c>
      <c r="D79" s="30" t="s">
        <v>68</v>
      </c>
      <c r="E79" s="30" t="s">
        <v>74</v>
      </c>
      <c r="F79" s="30" t="s">
        <v>247</v>
      </c>
      <c r="G79" s="30" t="s">
        <v>246</v>
      </c>
      <c r="H79" s="30" t="s">
        <v>246</v>
      </c>
      <c r="I79" s="30">
        <v>462.19</v>
      </c>
      <c r="J79" s="30">
        <v>16.5067857142857</v>
      </c>
      <c r="K79" s="30" t="s">
        <v>185</v>
      </c>
      <c r="L79" s="30">
        <v>9.71392857142857</v>
      </c>
      <c r="M79" s="30" t="s">
        <v>75</v>
      </c>
    </row>
    <row r="80" s="9" customFormat="1" ht="18" customHeight="1" spans="1:13">
      <c r="A80" s="20">
        <v>78</v>
      </c>
      <c r="B80" s="30">
        <v>20</v>
      </c>
      <c r="C80" s="30" t="s">
        <v>67</v>
      </c>
      <c r="D80" s="30" t="s">
        <v>68</v>
      </c>
      <c r="E80" s="30" t="s">
        <v>74</v>
      </c>
      <c r="F80" s="30" t="s">
        <v>27</v>
      </c>
      <c r="G80" s="30" t="s">
        <v>246</v>
      </c>
      <c r="H80" s="30" t="s">
        <v>246</v>
      </c>
      <c r="I80" s="30">
        <v>237.02</v>
      </c>
      <c r="J80" s="30">
        <v>16.93</v>
      </c>
      <c r="K80" s="30" t="s">
        <v>185</v>
      </c>
      <c r="L80" s="30">
        <v>9.96285714285714</v>
      </c>
      <c r="M80" s="30" t="s">
        <v>75</v>
      </c>
    </row>
    <row r="81" s="9" customFormat="1" ht="18" customHeight="1" spans="1:13">
      <c r="A81" s="20">
        <v>79</v>
      </c>
      <c r="B81" s="30">
        <v>21</v>
      </c>
      <c r="C81" s="30" t="s">
        <v>67</v>
      </c>
      <c r="D81" s="30" t="s">
        <v>16</v>
      </c>
      <c r="E81" s="30" t="s">
        <v>74</v>
      </c>
      <c r="F81" s="30" t="s">
        <v>70</v>
      </c>
      <c r="G81" s="30" t="s">
        <v>246</v>
      </c>
      <c r="H81" s="30" t="s">
        <v>246</v>
      </c>
      <c r="I81" s="30">
        <v>121.55</v>
      </c>
      <c r="J81" s="30">
        <v>17.3642857142857</v>
      </c>
      <c r="K81" s="30" t="s">
        <v>173</v>
      </c>
      <c r="L81" s="30">
        <v>7.52428571428571</v>
      </c>
      <c r="M81" s="30" t="s">
        <v>75</v>
      </c>
    </row>
    <row r="82" s="9" customFormat="1" ht="18" customHeight="1" spans="1:13">
      <c r="A82" s="20">
        <v>80</v>
      </c>
      <c r="B82" s="30">
        <v>25</v>
      </c>
      <c r="C82" s="30" t="s">
        <v>128</v>
      </c>
      <c r="D82" s="30" t="s">
        <v>113</v>
      </c>
      <c r="E82" s="30" t="s">
        <v>74</v>
      </c>
      <c r="F82" s="30" t="s">
        <v>131</v>
      </c>
      <c r="G82" s="30" t="s">
        <v>246</v>
      </c>
      <c r="H82" s="30" t="s">
        <v>246</v>
      </c>
      <c r="I82" s="30">
        <v>105.11</v>
      </c>
      <c r="J82" s="30">
        <v>7.50785714285714</v>
      </c>
      <c r="K82" s="30" t="s">
        <v>248</v>
      </c>
      <c r="L82" s="30">
        <v>5.35714285714286</v>
      </c>
      <c r="M82" s="30" t="s">
        <v>75</v>
      </c>
    </row>
    <row r="83" s="9" customFormat="1" ht="18" customHeight="1" spans="1:13">
      <c r="A83" s="20">
        <v>81</v>
      </c>
      <c r="B83" s="30">
        <v>26</v>
      </c>
      <c r="C83" s="30" t="s">
        <v>128</v>
      </c>
      <c r="D83" s="30" t="s">
        <v>113</v>
      </c>
      <c r="E83" s="30" t="s">
        <v>74</v>
      </c>
      <c r="F83" s="30" t="s">
        <v>249</v>
      </c>
      <c r="G83" s="30" t="s">
        <v>246</v>
      </c>
      <c r="H83" s="30" t="s">
        <v>246</v>
      </c>
      <c r="I83" s="30">
        <v>76</v>
      </c>
      <c r="J83" s="30">
        <v>7.6</v>
      </c>
      <c r="K83" s="30" t="s">
        <v>49</v>
      </c>
      <c r="L83" s="30">
        <v>5.509</v>
      </c>
      <c r="M83" s="30" t="s">
        <v>75</v>
      </c>
    </row>
    <row r="84" s="9" customFormat="1" ht="18" customHeight="1" spans="1:13">
      <c r="A84" s="20">
        <v>82</v>
      </c>
      <c r="B84" s="30">
        <v>28</v>
      </c>
      <c r="C84" s="30" t="s">
        <v>128</v>
      </c>
      <c r="D84" s="30" t="s">
        <v>113</v>
      </c>
      <c r="E84" s="30" t="s">
        <v>74</v>
      </c>
      <c r="F84" s="30" t="s">
        <v>122</v>
      </c>
      <c r="G84" s="30" t="s">
        <v>246</v>
      </c>
      <c r="H84" s="30" t="s">
        <v>246</v>
      </c>
      <c r="I84" s="30">
        <v>69.81</v>
      </c>
      <c r="J84" s="30">
        <v>9.97285714285714</v>
      </c>
      <c r="K84" s="30" t="s">
        <v>52</v>
      </c>
      <c r="L84" s="30">
        <v>5.50857142857143</v>
      </c>
      <c r="M84" s="30" t="s">
        <v>75</v>
      </c>
    </row>
    <row r="85" s="9" customFormat="1" ht="18" customHeight="1" spans="1:13">
      <c r="A85" s="20">
        <v>83</v>
      </c>
      <c r="B85" s="30">
        <v>29</v>
      </c>
      <c r="C85" s="30" t="s">
        <v>128</v>
      </c>
      <c r="D85" s="30" t="s">
        <v>113</v>
      </c>
      <c r="E85" s="30" t="s">
        <v>74</v>
      </c>
      <c r="F85" s="30" t="s">
        <v>131</v>
      </c>
      <c r="G85" s="30" t="s">
        <v>246</v>
      </c>
      <c r="H85" s="30" t="s">
        <v>246</v>
      </c>
      <c r="I85" s="30">
        <v>136.13</v>
      </c>
      <c r="J85" s="30">
        <v>9.72357142857143</v>
      </c>
      <c r="K85" s="30" t="s">
        <v>248</v>
      </c>
      <c r="L85" s="30">
        <v>5.35714285714286</v>
      </c>
      <c r="M85" s="30" t="s">
        <v>75</v>
      </c>
    </row>
    <row r="86" s="9" customFormat="1" ht="18" customHeight="1" spans="1:13">
      <c r="A86" s="20">
        <v>84</v>
      </c>
      <c r="B86" s="30">
        <v>30</v>
      </c>
      <c r="C86" s="30" t="s">
        <v>128</v>
      </c>
      <c r="D86" s="30" t="s">
        <v>113</v>
      </c>
      <c r="E86" s="30" t="s">
        <v>74</v>
      </c>
      <c r="F86" s="30" t="s">
        <v>249</v>
      </c>
      <c r="G86" s="30" t="s">
        <v>246</v>
      </c>
      <c r="H86" s="30" t="s">
        <v>246</v>
      </c>
      <c r="I86" s="30">
        <v>98.44</v>
      </c>
      <c r="J86" s="30">
        <v>9.844</v>
      </c>
      <c r="K86" s="30" t="s">
        <v>49</v>
      </c>
      <c r="L86" s="30">
        <v>5.509</v>
      </c>
      <c r="M86" s="30" t="s">
        <v>75</v>
      </c>
    </row>
    <row r="87" s="9" customFormat="1" ht="18" customHeight="1" spans="1:13">
      <c r="A87" s="20">
        <v>85</v>
      </c>
      <c r="B87" s="30">
        <v>32</v>
      </c>
      <c r="C87" s="30" t="s">
        <v>128</v>
      </c>
      <c r="D87" s="30" t="s">
        <v>113</v>
      </c>
      <c r="E87" s="30" t="s">
        <v>74</v>
      </c>
      <c r="F87" s="30" t="s">
        <v>122</v>
      </c>
      <c r="G87" s="30" t="s">
        <v>246</v>
      </c>
      <c r="H87" s="30" t="s">
        <v>246</v>
      </c>
      <c r="I87" s="30">
        <v>53.9</v>
      </c>
      <c r="J87" s="30">
        <v>7.7</v>
      </c>
      <c r="K87" s="30" t="s">
        <v>52</v>
      </c>
      <c r="L87" s="30">
        <v>5.50857142857143</v>
      </c>
      <c r="M87" s="30" t="s">
        <v>75</v>
      </c>
    </row>
    <row r="88" customFormat="1" ht="27" spans="1:13">
      <c r="A88" s="20">
        <v>86</v>
      </c>
      <c r="B88" s="30" t="s">
        <v>250</v>
      </c>
      <c r="C88" s="30" t="s">
        <v>251</v>
      </c>
      <c r="D88" s="30" t="s">
        <v>40</v>
      </c>
      <c r="E88" s="30" t="s">
        <v>86</v>
      </c>
      <c r="F88" s="30" t="s">
        <v>252</v>
      </c>
      <c r="G88" s="30" t="s">
        <v>253</v>
      </c>
      <c r="H88" s="30" t="s">
        <v>253</v>
      </c>
      <c r="I88" s="30">
        <v>55.5</v>
      </c>
      <c r="J88" s="30">
        <f>I88/7</f>
        <v>7.92857142857143</v>
      </c>
      <c r="K88" s="30" t="s">
        <v>254</v>
      </c>
      <c r="L88" s="30">
        <v>6.11</v>
      </c>
      <c r="M88" s="30" t="s">
        <v>21</v>
      </c>
    </row>
    <row r="89" customFormat="1" ht="27" spans="1:13">
      <c r="A89" s="20">
        <v>87</v>
      </c>
      <c r="B89" s="30" t="s">
        <v>255</v>
      </c>
      <c r="C89" s="30" t="s">
        <v>78</v>
      </c>
      <c r="D89" s="30" t="s">
        <v>40</v>
      </c>
      <c r="E89" s="30" t="s">
        <v>23</v>
      </c>
      <c r="F89" s="30" t="s">
        <v>70</v>
      </c>
      <c r="G89" s="30" t="s">
        <v>253</v>
      </c>
      <c r="H89" s="30" t="s">
        <v>253</v>
      </c>
      <c r="I89" s="30">
        <v>29.88</v>
      </c>
      <c r="J89" s="30">
        <f>I89/7</f>
        <v>4.26857142857143</v>
      </c>
      <c r="K89" s="30" t="s">
        <v>254</v>
      </c>
      <c r="L89" s="30">
        <v>3.43</v>
      </c>
      <c r="M89" s="30" t="s">
        <v>21</v>
      </c>
    </row>
    <row r="90" s="7" customFormat="1" ht="67.5" spans="1:14">
      <c r="A90" s="20">
        <v>88</v>
      </c>
      <c r="B90" s="30" t="s">
        <v>256</v>
      </c>
      <c r="C90" s="30" t="s">
        <v>257</v>
      </c>
      <c r="D90" s="30" t="s">
        <v>40</v>
      </c>
      <c r="E90" s="30" t="s">
        <v>258</v>
      </c>
      <c r="F90" s="30" t="s">
        <v>259</v>
      </c>
      <c r="G90" s="30" t="s">
        <v>260</v>
      </c>
      <c r="H90" s="30" t="s">
        <v>261</v>
      </c>
      <c r="I90" s="30">
        <v>20.07</v>
      </c>
      <c r="J90" s="30">
        <v>1.0037</v>
      </c>
      <c r="K90" s="30" t="s">
        <v>262</v>
      </c>
      <c r="L90" s="30">
        <v>0.6075</v>
      </c>
      <c r="M90" s="30" t="s">
        <v>30</v>
      </c>
      <c r="N90" s="61"/>
    </row>
    <row r="91" s="7" customFormat="1" ht="81" spans="1:14">
      <c r="A91" s="20">
        <v>89</v>
      </c>
      <c r="B91" s="30" t="s">
        <v>263</v>
      </c>
      <c r="C91" s="30" t="s">
        <v>251</v>
      </c>
      <c r="D91" s="30" t="s">
        <v>40</v>
      </c>
      <c r="E91" s="30" t="s">
        <v>86</v>
      </c>
      <c r="F91" s="30" t="s">
        <v>216</v>
      </c>
      <c r="G91" s="30" t="s">
        <v>264</v>
      </c>
      <c r="H91" s="30" t="s">
        <v>261</v>
      </c>
      <c r="I91" s="30">
        <v>57.97</v>
      </c>
      <c r="J91" s="30">
        <v>5.797</v>
      </c>
      <c r="K91" s="30" t="s">
        <v>265</v>
      </c>
      <c r="L91" s="30">
        <v>4.49</v>
      </c>
      <c r="M91" s="30" t="s">
        <v>30</v>
      </c>
      <c r="N91" s="61"/>
    </row>
    <row r="92" customFormat="1" ht="40.5" spans="1:13">
      <c r="A92" s="20">
        <v>90</v>
      </c>
      <c r="B92" s="30">
        <v>1</v>
      </c>
      <c r="C92" s="30" t="s">
        <v>108</v>
      </c>
      <c r="D92" s="30" t="s">
        <v>16</v>
      </c>
      <c r="E92" s="30" t="s">
        <v>17</v>
      </c>
      <c r="F92" s="30" t="s">
        <v>110</v>
      </c>
      <c r="G92" s="30" t="s">
        <v>266</v>
      </c>
      <c r="H92" s="30" t="s">
        <v>266</v>
      </c>
      <c r="I92" s="30">
        <v>19.24</v>
      </c>
      <c r="J92" s="30">
        <v>1.2025</v>
      </c>
      <c r="K92" s="30" t="s">
        <v>185</v>
      </c>
      <c r="L92" s="30">
        <v>0.52</v>
      </c>
      <c r="M92" s="30" t="s">
        <v>30</v>
      </c>
    </row>
    <row r="93" customFormat="1" ht="40.5" spans="1:13">
      <c r="A93" s="20">
        <v>91</v>
      </c>
      <c r="B93" s="30" t="s">
        <v>267</v>
      </c>
      <c r="C93" s="30" t="s">
        <v>251</v>
      </c>
      <c r="D93" s="30" t="s">
        <v>40</v>
      </c>
      <c r="E93" s="30" t="s">
        <v>86</v>
      </c>
      <c r="F93" s="30">
        <v>7</v>
      </c>
      <c r="G93" s="30" t="s">
        <v>268</v>
      </c>
      <c r="H93" s="30" t="s">
        <v>268</v>
      </c>
      <c r="I93" s="30">
        <v>42</v>
      </c>
      <c r="J93" s="30">
        <v>6</v>
      </c>
      <c r="K93" s="30" t="s">
        <v>269</v>
      </c>
      <c r="L93" s="30">
        <v>5.5428</v>
      </c>
      <c r="M93" s="30" t="s">
        <v>21</v>
      </c>
    </row>
    <row r="94" s="6" customFormat="1" ht="41" customHeight="1" spans="1:13">
      <c r="A94" s="20">
        <v>92</v>
      </c>
      <c r="B94" s="30" t="s">
        <v>270</v>
      </c>
      <c r="C94" s="30" t="s">
        <v>271</v>
      </c>
      <c r="D94" s="30" t="s">
        <v>40</v>
      </c>
      <c r="E94" s="30" t="s">
        <v>272</v>
      </c>
      <c r="F94" s="30">
        <v>10</v>
      </c>
      <c r="G94" s="30" t="s">
        <v>273</v>
      </c>
      <c r="H94" s="30" t="s">
        <v>273</v>
      </c>
      <c r="I94" s="30">
        <v>26.72</v>
      </c>
      <c r="J94" s="30">
        <v>2.672</v>
      </c>
      <c r="K94" s="30">
        <v>13.1</v>
      </c>
      <c r="L94" s="30">
        <v>1.31</v>
      </c>
      <c r="M94" s="30" t="s">
        <v>21</v>
      </c>
    </row>
    <row r="95" s="6" customFormat="1" ht="40.5" spans="1:13">
      <c r="A95" s="20">
        <v>93</v>
      </c>
      <c r="B95" s="30" t="s">
        <v>274</v>
      </c>
      <c r="C95" s="30" t="s">
        <v>271</v>
      </c>
      <c r="D95" s="30" t="s">
        <v>40</v>
      </c>
      <c r="E95" s="30" t="s">
        <v>272</v>
      </c>
      <c r="F95" s="30">
        <v>20</v>
      </c>
      <c r="G95" s="30" t="s">
        <v>273</v>
      </c>
      <c r="H95" s="30" t="s">
        <v>273</v>
      </c>
      <c r="I95" s="30">
        <v>52.11</v>
      </c>
      <c r="J95" s="30">
        <v>2.6055</v>
      </c>
      <c r="K95" s="30">
        <v>26.2</v>
      </c>
      <c r="L95" s="30">
        <v>1.31</v>
      </c>
      <c r="M95" s="30" t="s">
        <v>21</v>
      </c>
    </row>
    <row r="96" s="6" customFormat="1" ht="40.5" spans="1:13">
      <c r="A96" s="20">
        <v>94</v>
      </c>
      <c r="B96" s="30" t="s">
        <v>275</v>
      </c>
      <c r="C96" s="30" t="s">
        <v>271</v>
      </c>
      <c r="D96" s="30" t="s">
        <v>40</v>
      </c>
      <c r="E96" s="30" t="s">
        <v>276</v>
      </c>
      <c r="F96" s="30">
        <v>10</v>
      </c>
      <c r="G96" s="30" t="s">
        <v>273</v>
      </c>
      <c r="H96" s="30" t="s">
        <v>273</v>
      </c>
      <c r="I96" s="30">
        <v>65.25</v>
      </c>
      <c r="J96" s="30">
        <v>6.525</v>
      </c>
      <c r="K96" s="30">
        <v>31.57</v>
      </c>
      <c r="L96" s="30">
        <v>3.157</v>
      </c>
      <c r="M96" s="30" t="s">
        <v>21</v>
      </c>
    </row>
    <row r="97" s="6" customFormat="1" ht="40.5" spans="1:13">
      <c r="A97" s="20">
        <v>95</v>
      </c>
      <c r="B97" s="30" t="s">
        <v>277</v>
      </c>
      <c r="C97" s="30" t="s">
        <v>271</v>
      </c>
      <c r="D97" s="30" t="s">
        <v>40</v>
      </c>
      <c r="E97" s="30" t="s">
        <v>276</v>
      </c>
      <c r="F97" s="30">
        <v>7</v>
      </c>
      <c r="G97" s="30" t="s">
        <v>273</v>
      </c>
      <c r="H97" s="30" t="s">
        <v>273</v>
      </c>
      <c r="I97" s="30">
        <v>46.27</v>
      </c>
      <c r="J97" s="30">
        <v>6.61</v>
      </c>
      <c r="K97" s="30">
        <v>22.1</v>
      </c>
      <c r="L97" s="30">
        <v>3.1571</v>
      </c>
      <c r="M97" s="30" t="s">
        <v>21</v>
      </c>
    </row>
    <row r="98" s="6" customFormat="1" ht="40.5" spans="1:13">
      <c r="A98" s="20">
        <v>96</v>
      </c>
      <c r="B98" s="30" t="s">
        <v>278</v>
      </c>
      <c r="C98" s="30" t="s">
        <v>108</v>
      </c>
      <c r="D98" s="30"/>
      <c r="E98" s="30" t="s">
        <v>17</v>
      </c>
      <c r="F98" s="30" t="s">
        <v>259</v>
      </c>
      <c r="G98" s="30" t="s">
        <v>279</v>
      </c>
      <c r="H98" s="30" t="s">
        <v>279</v>
      </c>
      <c r="I98" s="30" t="s">
        <v>280</v>
      </c>
      <c r="J98" s="30" t="s">
        <v>281</v>
      </c>
      <c r="K98" s="30" t="s">
        <v>282</v>
      </c>
      <c r="L98" s="30" t="s">
        <v>283</v>
      </c>
      <c r="M98" s="30" t="s">
        <v>30</v>
      </c>
    </row>
    <row r="99" customFormat="1" ht="40.5" spans="1:13">
      <c r="A99" s="20">
        <v>97</v>
      </c>
      <c r="B99" s="30" t="s">
        <v>284</v>
      </c>
      <c r="C99" s="30" t="s">
        <v>32</v>
      </c>
      <c r="D99" s="30" t="s">
        <v>16</v>
      </c>
      <c r="E99" s="30" t="s">
        <v>23</v>
      </c>
      <c r="F99" s="30" t="s">
        <v>27</v>
      </c>
      <c r="G99" s="30" t="s">
        <v>285</v>
      </c>
      <c r="H99" s="30" t="s">
        <v>285</v>
      </c>
      <c r="I99" s="30">
        <v>62.888</v>
      </c>
      <c r="J99" s="30">
        <v>4.492</v>
      </c>
      <c r="K99" s="30" t="s">
        <v>44</v>
      </c>
      <c r="L99" s="30">
        <v>4.2707</v>
      </c>
      <c r="M99" s="30" t="s">
        <v>21</v>
      </c>
    </row>
    <row r="100" s="5" customFormat="1" ht="40.5" spans="1:13">
      <c r="A100" s="20">
        <v>98</v>
      </c>
      <c r="B100" s="30" t="s">
        <v>286</v>
      </c>
      <c r="C100" s="30" t="s">
        <v>137</v>
      </c>
      <c r="D100" s="30" t="s">
        <v>16</v>
      </c>
      <c r="E100" s="30" t="s">
        <v>121</v>
      </c>
      <c r="F100" s="30" t="s">
        <v>216</v>
      </c>
      <c r="G100" s="30" t="s">
        <v>287</v>
      </c>
      <c r="H100" s="30" t="s">
        <v>287</v>
      </c>
      <c r="I100" s="30">
        <v>70</v>
      </c>
      <c r="J100" s="30">
        <v>7</v>
      </c>
      <c r="K100" s="30" t="s">
        <v>288</v>
      </c>
      <c r="L100" s="30">
        <v>1.2</v>
      </c>
      <c r="M100" s="30" t="s">
        <v>21</v>
      </c>
    </row>
    <row r="101" s="5" customFormat="1" ht="40.5" spans="1:13">
      <c r="A101" s="20">
        <v>99</v>
      </c>
      <c r="B101" s="30" t="s">
        <v>289</v>
      </c>
      <c r="C101" s="30" t="s">
        <v>128</v>
      </c>
      <c r="D101" s="30" t="s">
        <v>113</v>
      </c>
      <c r="E101" s="30" t="s">
        <v>290</v>
      </c>
      <c r="F101" s="30" t="s">
        <v>122</v>
      </c>
      <c r="G101" s="30" t="s">
        <v>287</v>
      </c>
      <c r="H101" s="30" t="s">
        <v>287</v>
      </c>
      <c r="I101" s="30">
        <v>53.58</v>
      </c>
      <c r="J101" s="30">
        <v>7.6543</v>
      </c>
      <c r="K101" s="30" t="s">
        <v>173</v>
      </c>
      <c r="L101" s="30">
        <v>1.5</v>
      </c>
      <c r="M101" s="30" t="s">
        <v>21</v>
      </c>
    </row>
    <row r="102" customFormat="1" ht="54" spans="1:13">
      <c r="A102" s="20">
        <v>100</v>
      </c>
      <c r="B102" s="30">
        <v>96</v>
      </c>
      <c r="C102" s="30" t="s">
        <v>32</v>
      </c>
      <c r="D102" s="30" t="s">
        <v>40</v>
      </c>
      <c r="E102" s="30" t="s">
        <v>17</v>
      </c>
      <c r="F102" s="30" t="s">
        <v>291</v>
      </c>
      <c r="G102" s="30" t="s">
        <v>292</v>
      </c>
      <c r="H102" s="30" t="s">
        <v>292</v>
      </c>
      <c r="I102" s="30">
        <v>71.35</v>
      </c>
      <c r="J102" s="30">
        <v>7.135</v>
      </c>
      <c r="K102" s="30" t="s">
        <v>293</v>
      </c>
      <c r="L102" s="30">
        <v>3.98</v>
      </c>
      <c r="M102" s="30" t="s">
        <v>75</v>
      </c>
    </row>
    <row r="103" customFormat="1" ht="54" spans="1:13">
      <c r="A103" s="20">
        <v>101</v>
      </c>
      <c r="B103" s="30">
        <v>97</v>
      </c>
      <c r="C103" s="30" t="s">
        <v>32</v>
      </c>
      <c r="D103" s="30" t="s">
        <v>40</v>
      </c>
      <c r="E103" s="30" t="s">
        <v>17</v>
      </c>
      <c r="F103" s="30" t="s">
        <v>294</v>
      </c>
      <c r="G103" s="30" t="s">
        <v>292</v>
      </c>
      <c r="H103" s="30" t="s">
        <v>292</v>
      </c>
      <c r="I103" s="30">
        <v>50.6</v>
      </c>
      <c r="J103" s="30">
        <v>7.2286</v>
      </c>
      <c r="K103" s="30" t="s">
        <v>245</v>
      </c>
      <c r="L103" s="30">
        <v>3.98</v>
      </c>
      <c r="M103" s="30" t="s">
        <v>75</v>
      </c>
    </row>
    <row r="104" customFormat="1" ht="54" spans="1:13">
      <c r="A104" s="20">
        <v>102</v>
      </c>
      <c r="B104" s="30">
        <v>100</v>
      </c>
      <c r="C104" s="30" t="s">
        <v>32</v>
      </c>
      <c r="D104" s="30" t="s">
        <v>40</v>
      </c>
      <c r="E104" s="30" t="s">
        <v>17</v>
      </c>
      <c r="F104" s="30" t="s">
        <v>295</v>
      </c>
      <c r="G104" s="30" t="s">
        <v>292</v>
      </c>
      <c r="H104" s="30" t="s">
        <v>292</v>
      </c>
      <c r="I104" s="30">
        <v>98.66</v>
      </c>
      <c r="J104" s="30">
        <v>7.0471</v>
      </c>
      <c r="K104" s="30" t="s">
        <v>49</v>
      </c>
      <c r="L104" s="30">
        <v>3.98</v>
      </c>
      <c r="M104" s="30" t="s">
        <v>75</v>
      </c>
    </row>
    <row r="105" s="6" customFormat="1" ht="40.5" spans="1:13">
      <c r="A105" s="20">
        <v>103</v>
      </c>
      <c r="B105" s="30">
        <v>44</v>
      </c>
      <c r="C105" s="30" t="s">
        <v>179</v>
      </c>
      <c r="D105" s="30" t="s">
        <v>180</v>
      </c>
      <c r="E105" s="30" t="s">
        <v>296</v>
      </c>
      <c r="F105" s="30" t="s">
        <v>231</v>
      </c>
      <c r="G105" s="30" t="s">
        <v>297</v>
      </c>
      <c r="H105" s="30" t="s">
        <v>297</v>
      </c>
      <c r="I105" s="30">
        <v>755.58</v>
      </c>
      <c r="J105" s="30">
        <v>755.58</v>
      </c>
      <c r="K105" s="30" t="s">
        <v>44</v>
      </c>
      <c r="L105" s="30">
        <v>755.58</v>
      </c>
      <c r="M105" s="30" t="s">
        <v>30</v>
      </c>
    </row>
    <row r="106" s="6" customFormat="1" ht="39" customHeight="1" spans="1:13">
      <c r="A106" s="20">
        <v>104</v>
      </c>
      <c r="B106" s="25" t="s">
        <v>298</v>
      </c>
      <c r="C106" s="23" t="s">
        <v>179</v>
      </c>
      <c r="D106" s="23" t="s">
        <v>180</v>
      </c>
      <c r="E106" s="23" t="s">
        <v>65</v>
      </c>
      <c r="F106" s="23" t="s">
        <v>92</v>
      </c>
      <c r="G106" s="23" t="s">
        <v>299</v>
      </c>
      <c r="H106" s="23" t="s">
        <v>299</v>
      </c>
      <c r="I106" s="46">
        <v>1650</v>
      </c>
      <c r="J106" s="46">
        <v>1650</v>
      </c>
      <c r="K106" s="30" t="s">
        <v>142</v>
      </c>
      <c r="L106" s="46">
        <v>1650</v>
      </c>
      <c r="M106" s="23" t="s">
        <v>30</v>
      </c>
    </row>
    <row r="107" s="10" customFormat="1" ht="40.5" spans="1:13">
      <c r="A107" s="20">
        <v>105</v>
      </c>
      <c r="B107" s="29" t="s">
        <v>300</v>
      </c>
      <c r="C107" s="30" t="s">
        <v>128</v>
      </c>
      <c r="D107" s="30" t="s">
        <v>113</v>
      </c>
      <c r="E107" s="30" t="s">
        <v>74</v>
      </c>
      <c r="F107" s="30" t="s">
        <v>118</v>
      </c>
      <c r="G107" s="30" t="s">
        <v>301</v>
      </c>
      <c r="H107" s="30" t="s">
        <v>301</v>
      </c>
      <c r="I107" s="45">
        <v>126.84</v>
      </c>
      <c r="J107" s="45">
        <v>10.57</v>
      </c>
      <c r="K107" s="30" t="s">
        <v>149</v>
      </c>
      <c r="L107" s="30">
        <v>5.1792</v>
      </c>
      <c r="M107" s="30" t="s">
        <v>21</v>
      </c>
    </row>
    <row r="108" s="10" customFormat="1" ht="94.5" spans="1:13">
      <c r="A108" s="20">
        <v>106</v>
      </c>
      <c r="B108" s="29" t="s">
        <v>302</v>
      </c>
      <c r="C108" s="30" t="s">
        <v>303</v>
      </c>
      <c r="D108" s="30" t="s">
        <v>16</v>
      </c>
      <c r="E108" s="30" t="s">
        <v>304</v>
      </c>
      <c r="F108" s="30" t="s">
        <v>27</v>
      </c>
      <c r="G108" s="30" t="s">
        <v>301</v>
      </c>
      <c r="H108" s="30" t="s">
        <v>301</v>
      </c>
      <c r="I108" s="45">
        <v>37.45</v>
      </c>
      <c r="J108" s="45">
        <v>2.675</v>
      </c>
      <c r="K108" s="30" t="s">
        <v>63</v>
      </c>
      <c r="L108" s="30">
        <v>1.6957</v>
      </c>
      <c r="M108" s="30" t="s">
        <v>21</v>
      </c>
    </row>
    <row r="109" s="11" customFormat="1" ht="40.5" spans="1:13">
      <c r="A109" s="20">
        <v>107</v>
      </c>
      <c r="B109" s="56" t="s">
        <v>305</v>
      </c>
      <c r="C109" s="57" t="s">
        <v>155</v>
      </c>
      <c r="D109" s="57" t="s">
        <v>16</v>
      </c>
      <c r="E109" s="57" t="s">
        <v>306</v>
      </c>
      <c r="F109" s="57" t="s">
        <v>70</v>
      </c>
      <c r="G109" s="57" t="s">
        <v>301</v>
      </c>
      <c r="H109" s="57" t="s">
        <v>301</v>
      </c>
      <c r="I109" s="62">
        <v>24.9823</v>
      </c>
      <c r="J109" s="62">
        <v>3.5689</v>
      </c>
      <c r="K109" s="57" t="s">
        <v>29</v>
      </c>
      <c r="L109" s="57">
        <v>1.6871</v>
      </c>
      <c r="M109" s="57" t="s">
        <v>30</v>
      </c>
    </row>
    <row r="110" s="4" customFormat="1" ht="67.5" spans="1:13">
      <c r="A110" s="20">
        <v>108</v>
      </c>
      <c r="B110" s="29" t="s">
        <v>307</v>
      </c>
      <c r="C110" s="30" t="s">
        <v>15</v>
      </c>
      <c r="D110" s="30" t="s">
        <v>16</v>
      </c>
      <c r="E110" s="30" t="s">
        <v>23</v>
      </c>
      <c r="F110" s="30" t="s">
        <v>259</v>
      </c>
      <c r="G110" s="30" t="s">
        <v>308</v>
      </c>
      <c r="H110" s="30" t="s">
        <v>309</v>
      </c>
      <c r="I110" s="45">
        <v>149.72</v>
      </c>
      <c r="J110" s="45">
        <v>7.486</v>
      </c>
      <c r="K110" s="30" t="s">
        <v>149</v>
      </c>
      <c r="L110" s="30">
        <v>5.2225</v>
      </c>
      <c r="M110" s="30" t="s">
        <v>21</v>
      </c>
    </row>
    <row r="111" s="4" customFormat="1" ht="67.5" spans="1:13">
      <c r="A111" s="20">
        <v>109</v>
      </c>
      <c r="B111" s="29" t="s">
        <v>310</v>
      </c>
      <c r="C111" s="30" t="s">
        <v>15</v>
      </c>
      <c r="D111" s="30" t="s">
        <v>16</v>
      </c>
      <c r="E111" s="30" t="s">
        <v>17</v>
      </c>
      <c r="F111" s="30" t="s">
        <v>259</v>
      </c>
      <c r="G111" s="30" t="s">
        <v>308</v>
      </c>
      <c r="H111" s="30" t="s">
        <v>309</v>
      </c>
      <c r="I111" s="45">
        <v>270</v>
      </c>
      <c r="J111" s="45">
        <v>13.5</v>
      </c>
      <c r="K111" s="30" t="s">
        <v>149</v>
      </c>
      <c r="L111" s="30">
        <v>9.2805</v>
      </c>
      <c r="M111" s="30" t="s">
        <v>21</v>
      </c>
    </row>
    <row r="112" customFormat="1" ht="33.75" customHeight="1" spans="1:13">
      <c r="A112" s="20">
        <v>110</v>
      </c>
      <c r="B112" s="58"/>
      <c r="C112" s="59" t="s">
        <v>311</v>
      </c>
      <c r="D112" s="59" t="s">
        <v>40</v>
      </c>
      <c r="E112" s="59" t="s">
        <v>312</v>
      </c>
      <c r="F112" s="59" t="s">
        <v>70</v>
      </c>
      <c r="G112" s="59" t="s">
        <v>313</v>
      </c>
      <c r="H112" s="59" t="s">
        <v>313</v>
      </c>
      <c r="I112" s="63">
        <v>28.89</v>
      </c>
      <c r="J112" s="63">
        <f>I112/7</f>
        <v>4.12714285714286</v>
      </c>
      <c r="K112" s="59" t="s">
        <v>288</v>
      </c>
      <c r="L112" s="63">
        <f>22.24/7</f>
        <v>3.17714285714286</v>
      </c>
      <c r="M112" s="59" t="s">
        <v>314</v>
      </c>
    </row>
    <row r="113" customFormat="1" ht="33.75" customHeight="1" spans="1:13">
      <c r="A113" s="20">
        <v>111</v>
      </c>
      <c r="B113" s="58"/>
      <c r="C113" s="59" t="s">
        <v>271</v>
      </c>
      <c r="D113" s="59" t="s">
        <v>40</v>
      </c>
      <c r="E113" s="59" t="s">
        <v>276</v>
      </c>
      <c r="F113" s="59" t="s">
        <v>70</v>
      </c>
      <c r="G113" s="59" t="s">
        <v>313</v>
      </c>
      <c r="H113" s="59" t="s">
        <v>313</v>
      </c>
      <c r="I113" s="63">
        <v>108.29</v>
      </c>
      <c r="J113" s="63">
        <f>I113/7</f>
        <v>15.47</v>
      </c>
      <c r="K113" s="59" t="s">
        <v>288</v>
      </c>
      <c r="L113" s="63">
        <f>91.7/7</f>
        <v>13.1</v>
      </c>
      <c r="M113" s="59" t="s">
        <v>314</v>
      </c>
    </row>
    <row r="114" s="2" customFormat="1" ht="54" spans="1:13">
      <c r="A114" s="20">
        <v>112</v>
      </c>
      <c r="B114" s="26" t="s">
        <v>315</v>
      </c>
      <c r="C114" s="27" t="s">
        <v>137</v>
      </c>
      <c r="D114" s="27" t="s">
        <v>16</v>
      </c>
      <c r="E114" s="27" t="s">
        <v>121</v>
      </c>
      <c r="F114" s="27" t="s">
        <v>61</v>
      </c>
      <c r="G114" s="27" t="s">
        <v>316</v>
      </c>
      <c r="H114" s="27" t="s">
        <v>316</v>
      </c>
      <c r="I114" s="64">
        <v>490</v>
      </c>
      <c r="J114" s="64">
        <v>16.3333</v>
      </c>
      <c r="K114" s="64" t="s">
        <v>164</v>
      </c>
      <c r="L114" s="64">
        <v>10.9804</v>
      </c>
      <c r="M114" s="33" t="s">
        <v>21</v>
      </c>
    </row>
    <row r="115" s="2" customFormat="1" ht="40.5" spans="1:13">
      <c r="A115" s="20">
        <v>113</v>
      </c>
      <c r="B115" s="26" t="s">
        <v>317</v>
      </c>
      <c r="C115" s="27" t="s">
        <v>318</v>
      </c>
      <c r="D115" s="27" t="s">
        <v>16</v>
      </c>
      <c r="E115" s="27" t="s">
        <v>86</v>
      </c>
      <c r="F115" s="27" t="s">
        <v>216</v>
      </c>
      <c r="G115" s="27" t="s">
        <v>319</v>
      </c>
      <c r="H115" s="27" t="s">
        <v>319</v>
      </c>
      <c r="I115" s="64">
        <v>85.47</v>
      </c>
      <c r="J115" s="64">
        <v>8.547</v>
      </c>
      <c r="K115" s="64" t="s">
        <v>29</v>
      </c>
      <c r="L115" s="64">
        <v>6.975</v>
      </c>
      <c r="M115" s="33" t="s">
        <v>21</v>
      </c>
    </row>
    <row r="116" s="6" customFormat="1" ht="77.25" customHeight="1" spans="1:13">
      <c r="A116" s="20">
        <v>114</v>
      </c>
      <c r="B116" s="58" t="s">
        <v>320</v>
      </c>
      <c r="C116" s="30" t="s">
        <v>321</v>
      </c>
      <c r="D116" s="30" t="s">
        <v>322</v>
      </c>
      <c r="E116" s="30" t="s">
        <v>323</v>
      </c>
      <c r="F116" s="30" t="s">
        <v>324</v>
      </c>
      <c r="G116" s="30" t="s">
        <v>325</v>
      </c>
      <c r="H116" s="30" t="s">
        <v>325</v>
      </c>
      <c r="I116" s="45">
        <v>460</v>
      </c>
      <c r="J116" s="45">
        <v>15.3333</v>
      </c>
      <c r="K116" s="45" t="s">
        <v>95</v>
      </c>
      <c r="L116" s="45">
        <v>10.9666</v>
      </c>
      <c r="M116" s="30" t="s">
        <v>75</v>
      </c>
    </row>
    <row r="117" s="6" customFormat="1" ht="49.5" customHeight="1" spans="1:13">
      <c r="A117" s="20">
        <v>115</v>
      </c>
      <c r="B117" s="25" t="s">
        <v>326</v>
      </c>
      <c r="C117" s="23" t="s">
        <v>327</v>
      </c>
      <c r="D117" s="23" t="s">
        <v>113</v>
      </c>
      <c r="E117" s="23" t="s">
        <v>258</v>
      </c>
      <c r="F117" s="23" t="s">
        <v>243</v>
      </c>
      <c r="G117" s="23" t="s">
        <v>328</v>
      </c>
      <c r="H117" s="23" t="s">
        <v>328</v>
      </c>
      <c r="I117" s="23">
        <v>29.752</v>
      </c>
      <c r="J117" s="23">
        <v>1.4876</v>
      </c>
      <c r="K117" s="23" t="s">
        <v>329</v>
      </c>
      <c r="L117" s="23">
        <v>1.365</v>
      </c>
      <c r="M117" s="23" t="s">
        <v>30</v>
      </c>
    </row>
    <row r="118" s="6" customFormat="1" ht="42.75" customHeight="1" spans="1:13">
      <c r="A118" s="20">
        <v>116</v>
      </c>
      <c r="B118" s="25" t="s">
        <v>330</v>
      </c>
      <c r="C118" s="23" t="s">
        <v>327</v>
      </c>
      <c r="D118" s="23" t="s">
        <v>113</v>
      </c>
      <c r="E118" s="23" t="s">
        <v>258</v>
      </c>
      <c r="F118" s="23" t="s">
        <v>331</v>
      </c>
      <c r="G118" s="23" t="s">
        <v>328</v>
      </c>
      <c r="H118" s="23" t="s">
        <v>328</v>
      </c>
      <c r="I118" s="23">
        <v>40.95</v>
      </c>
      <c r="J118" s="23">
        <v>1.365</v>
      </c>
      <c r="K118" s="23" t="s">
        <v>329</v>
      </c>
      <c r="L118" s="23">
        <v>1.365</v>
      </c>
      <c r="M118" s="23" t="s">
        <v>30</v>
      </c>
    </row>
    <row r="119" s="6" customFormat="1" ht="54" spans="1:13">
      <c r="A119" s="20">
        <v>117</v>
      </c>
      <c r="B119" s="25" t="s">
        <v>332</v>
      </c>
      <c r="C119" s="23" t="s">
        <v>257</v>
      </c>
      <c r="D119" s="23" t="s">
        <v>40</v>
      </c>
      <c r="E119" s="23" t="s">
        <v>258</v>
      </c>
      <c r="F119" s="23">
        <v>20</v>
      </c>
      <c r="G119" s="23" t="s">
        <v>333</v>
      </c>
      <c r="H119" s="23" t="s">
        <v>333</v>
      </c>
      <c r="I119" s="23">
        <v>14.91</v>
      </c>
      <c r="J119" s="23">
        <v>0.7456</v>
      </c>
      <c r="K119" s="23" t="s">
        <v>334</v>
      </c>
      <c r="L119" s="46">
        <v>0.74</v>
      </c>
      <c r="M119" s="23" t="s">
        <v>30</v>
      </c>
    </row>
    <row r="120" customFormat="1" ht="42" customHeight="1" spans="1:13">
      <c r="A120" s="20">
        <v>118</v>
      </c>
      <c r="B120" s="25" t="s">
        <v>335</v>
      </c>
      <c r="C120" s="23" t="s">
        <v>311</v>
      </c>
      <c r="D120" s="23" t="s">
        <v>16</v>
      </c>
      <c r="E120" s="23" t="s">
        <v>336</v>
      </c>
      <c r="F120" s="30" t="s">
        <v>147</v>
      </c>
      <c r="G120" s="23" t="s">
        <v>337</v>
      </c>
      <c r="H120" s="23" t="s">
        <v>337</v>
      </c>
      <c r="I120" s="46">
        <v>14.93</v>
      </c>
      <c r="J120" s="46">
        <v>2.29</v>
      </c>
      <c r="K120" s="30" t="s">
        <v>329</v>
      </c>
      <c r="L120" s="45">
        <v>1.8252</v>
      </c>
      <c r="M120" s="30" t="s">
        <v>30</v>
      </c>
    </row>
    <row r="121" customFormat="1" ht="40.5" spans="1:13">
      <c r="A121" s="20">
        <v>119</v>
      </c>
      <c r="B121" s="25" t="s">
        <v>338</v>
      </c>
      <c r="C121" s="23" t="s">
        <v>311</v>
      </c>
      <c r="D121" s="23" t="s">
        <v>16</v>
      </c>
      <c r="E121" s="23" t="s">
        <v>339</v>
      </c>
      <c r="F121" s="30" t="s">
        <v>147</v>
      </c>
      <c r="G121" s="23" t="s">
        <v>337</v>
      </c>
      <c r="H121" s="23" t="s">
        <v>337</v>
      </c>
      <c r="I121" s="46">
        <v>60.69</v>
      </c>
      <c r="J121" s="46">
        <v>2.2906</v>
      </c>
      <c r="K121" s="30" t="s">
        <v>52</v>
      </c>
      <c r="L121" s="30">
        <v>1.8939</v>
      </c>
      <c r="M121" s="30" t="s">
        <v>30</v>
      </c>
    </row>
    <row r="122" s="12" customFormat="1" ht="63" customHeight="1" spans="1:13">
      <c r="A122" s="20">
        <v>120</v>
      </c>
      <c r="B122" s="29" t="s">
        <v>340</v>
      </c>
      <c r="C122" s="30" t="s">
        <v>271</v>
      </c>
      <c r="D122" s="30" t="s">
        <v>40</v>
      </c>
      <c r="E122" s="30" t="s">
        <v>272</v>
      </c>
      <c r="F122" s="30" t="s">
        <v>341</v>
      </c>
      <c r="G122" s="30" t="s">
        <v>342</v>
      </c>
      <c r="H122" s="30" t="s">
        <v>342</v>
      </c>
      <c r="I122" s="30">
        <v>65.11</v>
      </c>
      <c r="J122" s="30">
        <v>3.2555</v>
      </c>
      <c r="K122" s="30" t="s">
        <v>173</v>
      </c>
      <c r="L122" s="30">
        <v>1.8675</v>
      </c>
      <c r="M122" s="30" t="s">
        <v>21</v>
      </c>
    </row>
    <row r="123" s="12" customFormat="1" ht="63" customHeight="1" spans="1:13">
      <c r="A123" s="20">
        <v>121</v>
      </c>
      <c r="B123" s="29" t="s">
        <v>343</v>
      </c>
      <c r="C123" s="30" t="s">
        <v>271</v>
      </c>
      <c r="D123" s="30" t="s">
        <v>40</v>
      </c>
      <c r="E123" s="30" t="s">
        <v>276</v>
      </c>
      <c r="F123" s="30" t="s">
        <v>70</v>
      </c>
      <c r="G123" s="30" t="s">
        <v>342</v>
      </c>
      <c r="H123" s="30" t="s">
        <v>342</v>
      </c>
      <c r="I123" s="30">
        <v>60.33</v>
      </c>
      <c r="J123" s="30">
        <v>8.6186</v>
      </c>
      <c r="K123" s="30" t="s">
        <v>173</v>
      </c>
      <c r="L123" s="30">
        <v>4.5</v>
      </c>
      <c r="M123" s="30" t="s">
        <v>21</v>
      </c>
    </row>
    <row r="124" customFormat="1" ht="63" customHeight="1" spans="1:13">
      <c r="A124" s="20">
        <v>122</v>
      </c>
      <c r="B124" s="29" t="s">
        <v>344</v>
      </c>
      <c r="C124" s="30" t="s">
        <v>163</v>
      </c>
      <c r="D124" s="30" t="s">
        <v>40</v>
      </c>
      <c r="E124" s="30" t="s">
        <v>60</v>
      </c>
      <c r="F124" s="30">
        <v>20</v>
      </c>
      <c r="G124" s="30" t="s">
        <v>342</v>
      </c>
      <c r="H124" s="30" t="s">
        <v>342</v>
      </c>
      <c r="I124" s="30">
        <v>63</v>
      </c>
      <c r="J124" s="30">
        <v>3.15</v>
      </c>
      <c r="K124" s="30" t="s">
        <v>44</v>
      </c>
      <c r="L124" s="30">
        <v>2.436</v>
      </c>
      <c r="M124" s="30" t="s">
        <v>21</v>
      </c>
    </row>
    <row r="125" s="6" customFormat="1" ht="54" spans="1:14">
      <c r="A125" s="20">
        <v>123</v>
      </c>
      <c r="B125" s="29"/>
      <c r="C125" s="30" t="s">
        <v>345</v>
      </c>
      <c r="D125" s="30" t="s">
        <v>208</v>
      </c>
      <c r="E125" s="30" t="s">
        <v>346</v>
      </c>
      <c r="F125" s="30" t="s">
        <v>347</v>
      </c>
      <c r="G125" s="30" t="s">
        <v>348</v>
      </c>
      <c r="H125" s="30" t="s">
        <v>348</v>
      </c>
      <c r="I125" s="30"/>
      <c r="J125" s="30"/>
      <c r="K125" s="30" t="s">
        <v>349</v>
      </c>
      <c r="L125" s="30" t="s">
        <v>350</v>
      </c>
      <c r="M125" s="30" t="s">
        <v>75</v>
      </c>
      <c r="N125" s="6" t="s">
        <v>351</v>
      </c>
    </row>
    <row r="126" s="13" customFormat="1" ht="64.5" customHeight="1" spans="1:13">
      <c r="A126" s="20">
        <v>124</v>
      </c>
      <c r="B126" s="29" t="s">
        <v>352</v>
      </c>
      <c r="C126" s="30" t="s">
        <v>179</v>
      </c>
      <c r="D126" s="30" t="s">
        <v>353</v>
      </c>
      <c r="E126" s="30" t="s">
        <v>354</v>
      </c>
      <c r="F126" s="30" t="s">
        <v>355</v>
      </c>
      <c r="G126" s="30" t="s">
        <v>356</v>
      </c>
      <c r="H126" s="30" t="s">
        <v>356</v>
      </c>
      <c r="I126" s="65">
        <v>1760.08</v>
      </c>
      <c r="J126" s="65">
        <v>1760.08</v>
      </c>
      <c r="K126" s="65" t="s">
        <v>132</v>
      </c>
      <c r="L126" s="65">
        <v>1343</v>
      </c>
      <c r="M126" s="30" t="s">
        <v>30</v>
      </c>
    </row>
    <row r="127" customFormat="1" ht="40.5" spans="1:13">
      <c r="A127" s="20">
        <v>125</v>
      </c>
      <c r="B127" s="24" t="s">
        <v>357</v>
      </c>
      <c r="C127" s="60" t="s">
        <v>108</v>
      </c>
      <c r="D127" s="60" t="s">
        <v>322</v>
      </c>
      <c r="E127" s="60" t="s">
        <v>23</v>
      </c>
      <c r="F127" s="60" t="s">
        <v>110</v>
      </c>
      <c r="G127" s="60" t="s">
        <v>358</v>
      </c>
      <c r="H127" s="60" t="s">
        <v>358</v>
      </c>
      <c r="I127" s="60" t="s">
        <v>359</v>
      </c>
      <c r="J127" s="60" t="s">
        <v>360</v>
      </c>
      <c r="K127" s="60" t="s">
        <v>361</v>
      </c>
      <c r="L127" s="60" t="s">
        <v>362</v>
      </c>
      <c r="M127" s="60" t="s">
        <v>30</v>
      </c>
    </row>
    <row r="128" customFormat="1" ht="40.5" spans="1:13">
      <c r="A128" s="20">
        <v>126</v>
      </c>
      <c r="B128" s="24" t="s">
        <v>363</v>
      </c>
      <c r="C128" s="60" t="s">
        <v>108</v>
      </c>
      <c r="D128" s="60" t="s">
        <v>322</v>
      </c>
      <c r="E128" s="60" t="s">
        <v>17</v>
      </c>
      <c r="F128" s="60" t="s">
        <v>110</v>
      </c>
      <c r="G128" s="60" t="s">
        <v>358</v>
      </c>
      <c r="H128" s="60" t="s">
        <v>358</v>
      </c>
      <c r="I128" s="60" t="s">
        <v>364</v>
      </c>
      <c r="J128" s="60" t="s">
        <v>365</v>
      </c>
      <c r="K128" s="60" t="s">
        <v>361</v>
      </c>
      <c r="L128" s="60" t="s">
        <v>366</v>
      </c>
      <c r="M128" s="60" t="s">
        <v>30</v>
      </c>
    </row>
    <row r="129" customFormat="1" ht="54" spans="1:13">
      <c r="A129" s="20">
        <v>127</v>
      </c>
      <c r="B129" s="29" t="s">
        <v>367</v>
      </c>
      <c r="C129" s="23" t="s">
        <v>155</v>
      </c>
      <c r="D129" s="23" t="s">
        <v>40</v>
      </c>
      <c r="E129" s="23" t="s">
        <v>23</v>
      </c>
      <c r="F129" s="23" t="s">
        <v>82</v>
      </c>
      <c r="G129" s="23" t="s">
        <v>368</v>
      </c>
      <c r="H129" s="23" t="s">
        <v>368</v>
      </c>
      <c r="I129" s="23">
        <v>30.78</v>
      </c>
      <c r="J129" s="23">
        <v>4.3971</v>
      </c>
      <c r="K129" s="23" t="s">
        <v>52</v>
      </c>
      <c r="L129" s="23">
        <v>3.26</v>
      </c>
      <c r="M129" s="23" t="s">
        <v>21</v>
      </c>
    </row>
    <row r="130" customFormat="1" ht="25.5" customHeight="1" spans="1:13">
      <c r="A130" s="20">
        <v>128</v>
      </c>
      <c r="B130" s="55" t="s">
        <v>369</v>
      </c>
      <c r="C130" s="23" t="s">
        <v>155</v>
      </c>
      <c r="D130" s="23" t="s">
        <v>40</v>
      </c>
      <c r="E130" s="23" t="s">
        <v>17</v>
      </c>
      <c r="F130" s="23" t="s">
        <v>82</v>
      </c>
      <c r="G130" s="23" t="s">
        <v>368</v>
      </c>
      <c r="H130" s="23" t="s">
        <v>368</v>
      </c>
      <c r="I130" s="23">
        <v>48.88</v>
      </c>
      <c r="J130" s="23">
        <v>6.9829</v>
      </c>
      <c r="K130" s="23" t="s">
        <v>52</v>
      </c>
      <c r="L130" s="23">
        <v>5.5429</v>
      </c>
      <c r="M130" s="23" t="s">
        <v>21</v>
      </c>
    </row>
    <row r="131" customFormat="1" ht="33.75" customHeight="1" spans="1:13">
      <c r="A131" s="20">
        <v>129</v>
      </c>
      <c r="B131" s="29" t="s">
        <v>370</v>
      </c>
      <c r="C131" s="23" t="s">
        <v>371</v>
      </c>
      <c r="D131" s="23" t="s">
        <v>40</v>
      </c>
      <c r="E131" s="23" t="s">
        <v>372</v>
      </c>
      <c r="F131" s="23" t="s">
        <v>373</v>
      </c>
      <c r="G131" s="23" t="s">
        <v>374</v>
      </c>
      <c r="H131" s="23" t="s">
        <v>374</v>
      </c>
      <c r="I131" s="23">
        <v>2280</v>
      </c>
      <c r="J131" s="23">
        <v>228</v>
      </c>
      <c r="K131" s="23" t="s">
        <v>52</v>
      </c>
      <c r="L131" s="23">
        <v>228</v>
      </c>
      <c r="M131" s="23" t="s">
        <v>21</v>
      </c>
    </row>
    <row r="132" customFormat="1" ht="41" customHeight="1" spans="1:13">
      <c r="A132" s="20">
        <v>130</v>
      </c>
      <c r="B132" s="25" t="s">
        <v>375</v>
      </c>
      <c r="C132" s="23" t="s">
        <v>376</v>
      </c>
      <c r="D132" s="23" t="s">
        <v>16</v>
      </c>
      <c r="E132" s="23" t="s">
        <v>60</v>
      </c>
      <c r="F132" s="23" t="s">
        <v>61</v>
      </c>
      <c r="G132" s="66" t="s">
        <v>377</v>
      </c>
      <c r="H132" s="66" t="s">
        <v>377</v>
      </c>
      <c r="I132" s="23">
        <v>132.96</v>
      </c>
      <c r="J132" s="23">
        <v>4.432</v>
      </c>
      <c r="K132" s="23" t="s">
        <v>129</v>
      </c>
      <c r="L132" s="23">
        <v>3.93</v>
      </c>
      <c r="M132" s="23" t="s">
        <v>378</v>
      </c>
    </row>
    <row r="133" customFormat="1" ht="47" customHeight="1" spans="1:13">
      <c r="A133" s="20">
        <v>131</v>
      </c>
      <c r="B133" s="25" t="s">
        <v>379</v>
      </c>
      <c r="C133" s="23" t="s">
        <v>376</v>
      </c>
      <c r="D133" s="23" t="s">
        <v>16</v>
      </c>
      <c r="E133" s="23" t="s">
        <v>65</v>
      </c>
      <c r="F133" s="23" t="s">
        <v>61</v>
      </c>
      <c r="G133" s="66" t="s">
        <v>377</v>
      </c>
      <c r="H133" s="66" t="s">
        <v>377</v>
      </c>
      <c r="I133" s="23">
        <v>225.52</v>
      </c>
      <c r="J133" s="23">
        <v>7.5174</v>
      </c>
      <c r="K133" s="23" t="s">
        <v>129</v>
      </c>
      <c r="L133" s="23">
        <v>6.681</v>
      </c>
      <c r="M133" s="23" t="s">
        <v>378</v>
      </c>
    </row>
    <row r="134" customFormat="1" ht="58" customHeight="1" spans="1:13">
      <c r="A134" s="20">
        <v>132</v>
      </c>
      <c r="B134" s="29" t="s">
        <v>380</v>
      </c>
      <c r="C134" s="30" t="s">
        <v>381</v>
      </c>
      <c r="D134" s="30" t="s">
        <v>40</v>
      </c>
      <c r="E134" s="30" t="s">
        <v>17</v>
      </c>
      <c r="F134" s="30" t="s">
        <v>110</v>
      </c>
      <c r="G134" s="30" t="s">
        <v>382</v>
      </c>
      <c r="H134" s="30" t="s">
        <v>383</v>
      </c>
      <c r="I134" s="30">
        <v>18.53</v>
      </c>
      <c r="J134" s="30">
        <v>1.1581</v>
      </c>
      <c r="K134" s="30" t="s">
        <v>361</v>
      </c>
      <c r="L134" s="30">
        <v>0.5575</v>
      </c>
      <c r="M134" s="30" t="s">
        <v>30</v>
      </c>
    </row>
    <row r="135" customFormat="1" ht="54" customHeight="1" spans="1:13">
      <c r="A135" s="20">
        <v>133</v>
      </c>
      <c r="B135" s="29" t="s">
        <v>384</v>
      </c>
      <c r="C135" s="30" t="s">
        <v>381</v>
      </c>
      <c r="D135" s="30" t="s">
        <v>40</v>
      </c>
      <c r="E135" s="30" t="s">
        <v>23</v>
      </c>
      <c r="F135" s="30" t="s">
        <v>110</v>
      </c>
      <c r="G135" s="30" t="s">
        <v>382</v>
      </c>
      <c r="H135" s="30" t="s">
        <v>383</v>
      </c>
      <c r="I135" s="30">
        <v>10.97</v>
      </c>
      <c r="J135" s="30">
        <v>0.6856</v>
      </c>
      <c r="K135" s="30" t="s">
        <v>361</v>
      </c>
      <c r="L135" s="30">
        <v>0.3282</v>
      </c>
      <c r="M135" s="30" t="s">
        <v>30</v>
      </c>
    </row>
    <row r="136" s="7" customFormat="1" ht="40.8" customHeight="1" spans="1:13">
      <c r="A136" s="20">
        <v>134</v>
      </c>
      <c r="B136" s="67" t="s">
        <v>385</v>
      </c>
      <c r="C136" s="33" t="s">
        <v>311</v>
      </c>
      <c r="D136" s="33" t="s">
        <v>16</v>
      </c>
      <c r="E136" s="33" t="s">
        <v>276</v>
      </c>
      <c r="F136" s="33" t="s">
        <v>46</v>
      </c>
      <c r="G136" s="33" t="s">
        <v>386</v>
      </c>
      <c r="H136" s="33" t="s">
        <v>386</v>
      </c>
      <c r="I136" s="33">
        <v>8.32</v>
      </c>
      <c r="J136" s="33">
        <v>0.6934</v>
      </c>
      <c r="K136" s="33" t="s">
        <v>84</v>
      </c>
      <c r="L136" s="33">
        <v>0.69</v>
      </c>
      <c r="M136" s="83" t="s">
        <v>75</v>
      </c>
    </row>
    <row r="137" s="7" customFormat="1" ht="40.8" customHeight="1" spans="1:13">
      <c r="A137" s="20">
        <v>135</v>
      </c>
      <c r="B137" s="67" t="s">
        <v>387</v>
      </c>
      <c r="C137" s="33" t="s">
        <v>311</v>
      </c>
      <c r="D137" s="33" t="s">
        <v>16</v>
      </c>
      <c r="E137" s="33" t="s">
        <v>388</v>
      </c>
      <c r="F137" s="33" t="s">
        <v>190</v>
      </c>
      <c r="G137" s="33" t="s">
        <v>386</v>
      </c>
      <c r="H137" s="33" t="s">
        <v>386</v>
      </c>
      <c r="I137" s="33">
        <v>9.52</v>
      </c>
      <c r="J137" s="33">
        <v>1.5867</v>
      </c>
      <c r="K137" s="33" t="s">
        <v>52</v>
      </c>
      <c r="L137" s="33">
        <v>1.1067</v>
      </c>
      <c r="M137" s="83" t="s">
        <v>75</v>
      </c>
    </row>
    <row r="138" s="7" customFormat="1" ht="40.8" customHeight="1" spans="1:13">
      <c r="A138" s="20">
        <v>136</v>
      </c>
      <c r="B138" s="67" t="s">
        <v>389</v>
      </c>
      <c r="C138" s="33" t="s">
        <v>311</v>
      </c>
      <c r="D138" s="33" t="s">
        <v>16</v>
      </c>
      <c r="E138" s="33" t="s">
        <v>388</v>
      </c>
      <c r="F138" s="33" t="s">
        <v>46</v>
      </c>
      <c r="G138" s="33" t="s">
        <v>386</v>
      </c>
      <c r="H138" s="33" t="s">
        <v>386</v>
      </c>
      <c r="I138" s="33">
        <v>18.56</v>
      </c>
      <c r="J138" s="33">
        <v>1.5467</v>
      </c>
      <c r="K138" s="33" t="s">
        <v>44</v>
      </c>
      <c r="L138" s="33">
        <v>1.1067</v>
      </c>
      <c r="M138" s="83" t="s">
        <v>75</v>
      </c>
    </row>
    <row r="139" s="14" customFormat="1" ht="40.8" customHeight="1" spans="1:13">
      <c r="A139" s="20">
        <v>137</v>
      </c>
      <c r="B139" s="68" t="s">
        <v>390</v>
      </c>
      <c r="C139" s="32" t="s">
        <v>155</v>
      </c>
      <c r="D139" s="32" t="s">
        <v>16</v>
      </c>
      <c r="E139" s="32" t="s">
        <v>23</v>
      </c>
      <c r="F139" s="32" t="s">
        <v>27</v>
      </c>
      <c r="G139" s="32" t="s">
        <v>391</v>
      </c>
      <c r="H139" s="32" t="s">
        <v>392</v>
      </c>
      <c r="I139" s="32">
        <v>0</v>
      </c>
      <c r="J139" s="32">
        <v>0</v>
      </c>
      <c r="K139" s="32" t="s">
        <v>44</v>
      </c>
      <c r="L139" s="32">
        <v>1.5121</v>
      </c>
      <c r="M139" s="84" t="s">
        <v>75</v>
      </c>
    </row>
    <row r="140" s="14" customFormat="1" ht="40.8" customHeight="1" spans="1:13">
      <c r="A140" s="20">
        <v>138</v>
      </c>
      <c r="B140" s="68" t="s">
        <v>393</v>
      </c>
      <c r="C140" s="32" t="s">
        <v>155</v>
      </c>
      <c r="D140" s="32" t="s">
        <v>16</v>
      </c>
      <c r="E140" s="32" t="s">
        <v>17</v>
      </c>
      <c r="F140" s="32" t="s">
        <v>216</v>
      </c>
      <c r="G140" s="32" t="s">
        <v>391</v>
      </c>
      <c r="H140" s="32" t="s">
        <v>392</v>
      </c>
      <c r="I140" s="32">
        <v>0</v>
      </c>
      <c r="J140" s="32">
        <v>0</v>
      </c>
      <c r="K140" s="32" t="s">
        <v>394</v>
      </c>
      <c r="L140" s="32">
        <v>2.473</v>
      </c>
      <c r="M140" s="84" t="s">
        <v>75</v>
      </c>
    </row>
    <row r="141" customFormat="1" ht="66.75" customHeight="1" spans="1:13">
      <c r="A141" s="20">
        <v>139</v>
      </c>
      <c r="B141" s="58" t="s">
        <v>395</v>
      </c>
      <c r="C141" s="23" t="s">
        <v>78</v>
      </c>
      <c r="D141" s="23" t="s">
        <v>16</v>
      </c>
      <c r="E141" s="23" t="s">
        <v>23</v>
      </c>
      <c r="F141" s="23" t="s">
        <v>247</v>
      </c>
      <c r="G141" s="23" t="s">
        <v>396</v>
      </c>
      <c r="H141" s="23" t="s">
        <v>396</v>
      </c>
      <c r="I141" s="30">
        <v>60</v>
      </c>
      <c r="J141" s="30">
        <v>2.1429</v>
      </c>
      <c r="K141" s="30" t="s">
        <v>254</v>
      </c>
      <c r="L141" s="30">
        <v>1.1068</v>
      </c>
      <c r="M141" s="30" t="s">
        <v>21</v>
      </c>
    </row>
    <row r="142" s="7" customFormat="1" ht="55.2" customHeight="1" spans="1:13">
      <c r="A142" s="20">
        <v>140</v>
      </c>
      <c r="B142" s="67" t="s">
        <v>397</v>
      </c>
      <c r="C142" s="33" t="s">
        <v>155</v>
      </c>
      <c r="D142" s="33" t="s">
        <v>16</v>
      </c>
      <c r="E142" s="33" t="s">
        <v>86</v>
      </c>
      <c r="F142" s="33" t="s">
        <v>70</v>
      </c>
      <c r="G142" s="33" t="s">
        <v>391</v>
      </c>
      <c r="H142" s="33" t="s">
        <v>391</v>
      </c>
      <c r="I142" s="33">
        <v>48.63</v>
      </c>
      <c r="J142" s="33">
        <v>6.9472</v>
      </c>
      <c r="K142" s="33" t="s">
        <v>87</v>
      </c>
      <c r="L142" s="33">
        <v>5.5329</v>
      </c>
      <c r="M142" s="33" t="s">
        <v>30</v>
      </c>
    </row>
    <row r="143" s="6" customFormat="1" ht="54" spans="1:13">
      <c r="A143" s="20">
        <v>141</v>
      </c>
      <c r="B143" s="25" t="s">
        <v>398</v>
      </c>
      <c r="C143" s="23" t="s">
        <v>345</v>
      </c>
      <c r="D143" s="23" t="s">
        <v>208</v>
      </c>
      <c r="E143" s="23" t="s">
        <v>346</v>
      </c>
      <c r="F143" s="23" t="s">
        <v>210</v>
      </c>
      <c r="G143" s="23" t="s">
        <v>399</v>
      </c>
      <c r="H143" s="23" t="s">
        <v>399</v>
      </c>
      <c r="I143" s="23" t="s">
        <v>400</v>
      </c>
      <c r="J143" s="23" t="s">
        <v>401</v>
      </c>
      <c r="K143" s="23" t="s">
        <v>402</v>
      </c>
      <c r="L143" s="23" t="s">
        <v>403</v>
      </c>
      <c r="M143" s="23" t="s">
        <v>75</v>
      </c>
    </row>
    <row r="144" s="5" customFormat="1" ht="40.5" spans="1:13">
      <c r="A144" s="20">
        <v>142</v>
      </c>
      <c r="B144" s="29" t="s">
        <v>404</v>
      </c>
      <c r="C144" s="30" t="s">
        <v>108</v>
      </c>
      <c r="D144" s="30" t="s">
        <v>40</v>
      </c>
      <c r="E144" s="30" t="s">
        <v>17</v>
      </c>
      <c r="F144" s="30" t="s">
        <v>110</v>
      </c>
      <c r="G144" s="30" t="s">
        <v>405</v>
      </c>
      <c r="H144" s="30" t="s">
        <v>405</v>
      </c>
      <c r="I144" s="30">
        <v>8.4336</v>
      </c>
      <c r="J144" s="30">
        <v>0.5271</v>
      </c>
      <c r="K144" s="30" t="s">
        <v>394</v>
      </c>
      <c r="L144" s="45">
        <v>0.445</v>
      </c>
      <c r="M144" s="30" t="s">
        <v>30</v>
      </c>
    </row>
    <row r="145" customFormat="1" ht="40.8" customHeight="1" spans="1:13">
      <c r="A145" s="20">
        <v>143</v>
      </c>
      <c r="B145" s="16" t="s">
        <v>406</v>
      </c>
      <c r="C145" s="30" t="s">
        <v>407</v>
      </c>
      <c r="D145" s="30" t="s">
        <v>16</v>
      </c>
      <c r="E145" s="30" t="s">
        <v>17</v>
      </c>
      <c r="F145" s="30" t="s">
        <v>408</v>
      </c>
      <c r="G145" s="30" t="s">
        <v>409</v>
      </c>
      <c r="H145" s="30" t="s">
        <v>409</v>
      </c>
      <c r="I145" s="30">
        <v>30.87</v>
      </c>
      <c r="J145" s="30">
        <v>6.174</v>
      </c>
      <c r="K145" s="30" t="s">
        <v>410</v>
      </c>
      <c r="L145" s="30">
        <v>5</v>
      </c>
      <c r="M145" s="30" t="s">
        <v>75</v>
      </c>
    </row>
    <row r="146" s="4" customFormat="1" ht="67.5" customHeight="1" spans="1:13">
      <c r="A146" s="20">
        <v>144</v>
      </c>
      <c r="B146" s="29" t="s">
        <v>411</v>
      </c>
      <c r="C146" s="30" t="s">
        <v>78</v>
      </c>
      <c r="D146" s="30" t="s">
        <v>40</v>
      </c>
      <c r="E146" s="30" t="s">
        <v>23</v>
      </c>
      <c r="F146" s="30" t="s">
        <v>27</v>
      </c>
      <c r="G146" s="30" t="s">
        <v>412</v>
      </c>
      <c r="H146" s="30" t="s">
        <v>412</v>
      </c>
      <c r="I146" s="45">
        <v>39.62</v>
      </c>
      <c r="J146" s="45">
        <v>2.83</v>
      </c>
      <c r="K146" s="30" t="s">
        <v>44</v>
      </c>
      <c r="L146" s="30">
        <v>1.2529</v>
      </c>
      <c r="M146" s="30" t="s">
        <v>21</v>
      </c>
    </row>
    <row r="147" s="6" customFormat="1" ht="69.6" customHeight="1" spans="1:13">
      <c r="A147" s="20">
        <v>145</v>
      </c>
      <c r="B147" s="24" t="s">
        <v>413</v>
      </c>
      <c r="C147" s="23" t="s">
        <v>414</v>
      </c>
      <c r="D147" s="23" t="s">
        <v>113</v>
      </c>
      <c r="E147" s="69" t="s">
        <v>304</v>
      </c>
      <c r="F147" s="23" t="s">
        <v>122</v>
      </c>
      <c r="G147" s="23" t="s">
        <v>415</v>
      </c>
      <c r="H147" s="23" t="s">
        <v>415</v>
      </c>
      <c r="I147" s="30">
        <v>17.44</v>
      </c>
      <c r="J147" s="45">
        <v>2.675</v>
      </c>
      <c r="K147" s="30" t="s">
        <v>29</v>
      </c>
      <c r="L147" s="30">
        <v>2.5998</v>
      </c>
      <c r="M147" s="30" t="s">
        <v>30</v>
      </c>
    </row>
    <row r="148" s="6" customFormat="1" ht="94.5" spans="1:13">
      <c r="A148" s="20">
        <v>146</v>
      </c>
      <c r="B148" s="25" t="s">
        <v>416</v>
      </c>
      <c r="C148" s="23" t="s">
        <v>414</v>
      </c>
      <c r="D148" s="23" t="s">
        <v>113</v>
      </c>
      <c r="E148" s="70" t="s">
        <v>304</v>
      </c>
      <c r="F148" s="23" t="s">
        <v>249</v>
      </c>
      <c r="G148" s="23" t="s">
        <v>415</v>
      </c>
      <c r="H148" s="23" t="s">
        <v>415</v>
      </c>
      <c r="I148" s="30">
        <v>24.6</v>
      </c>
      <c r="J148" s="45">
        <v>2.6758</v>
      </c>
      <c r="K148" s="30" t="s">
        <v>29</v>
      </c>
      <c r="L148" s="30">
        <v>2.6334</v>
      </c>
      <c r="M148" s="30" t="s">
        <v>30</v>
      </c>
    </row>
    <row r="149" s="6" customFormat="1" ht="94.5" spans="1:13">
      <c r="A149" s="20">
        <v>147</v>
      </c>
      <c r="B149" s="25" t="s">
        <v>417</v>
      </c>
      <c r="C149" s="23" t="s">
        <v>414</v>
      </c>
      <c r="D149" s="23" t="s">
        <v>113</v>
      </c>
      <c r="E149" s="71" t="s">
        <v>304</v>
      </c>
      <c r="F149" s="23" t="s">
        <v>131</v>
      </c>
      <c r="G149" s="23" t="s">
        <v>415</v>
      </c>
      <c r="H149" s="23" t="s">
        <v>415</v>
      </c>
      <c r="I149" s="30">
        <v>34.01</v>
      </c>
      <c r="J149" s="45">
        <v>2.6751</v>
      </c>
      <c r="K149" s="30" t="s">
        <v>29</v>
      </c>
      <c r="L149" s="30">
        <v>2.6665</v>
      </c>
      <c r="M149" s="30" t="s">
        <v>30</v>
      </c>
    </row>
    <row r="150" customFormat="1" ht="39" customHeight="1" spans="1:13">
      <c r="A150" s="20">
        <v>148</v>
      </c>
      <c r="B150" s="24" t="s">
        <v>418</v>
      </c>
      <c r="C150" s="23" t="s">
        <v>179</v>
      </c>
      <c r="D150" s="23" t="s">
        <v>180</v>
      </c>
      <c r="E150" s="23" t="s">
        <v>296</v>
      </c>
      <c r="F150" s="23" t="s">
        <v>419</v>
      </c>
      <c r="G150" s="23" t="s">
        <v>420</v>
      </c>
      <c r="H150" s="23" t="s">
        <v>420</v>
      </c>
      <c r="I150" s="46">
        <v>746.72</v>
      </c>
      <c r="J150" s="46">
        <v>746.72</v>
      </c>
      <c r="K150" s="23" t="s">
        <v>116</v>
      </c>
      <c r="L150" s="46">
        <v>746.72</v>
      </c>
      <c r="M150" s="23" t="s">
        <v>30</v>
      </c>
    </row>
    <row r="151" customFormat="1" ht="40.5" spans="1:13">
      <c r="A151" s="20">
        <v>149</v>
      </c>
      <c r="B151" s="25" t="s">
        <v>421</v>
      </c>
      <c r="C151" s="23" t="s">
        <v>179</v>
      </c>
      <c r="D151" s="23" t="s">
        <v>180</v>
      </c>
      <c r="E151" s="23" t="s">
        <v>354</v>
      </c>
      <c r="F151" s="23" t="s">
        <v>419</v>
      </c>
      <c r="G151" s="23" t="s">
        <v>420</v>
      </c>
      <c r="H151" s="23" t="s">
        <v>420</v>
      </c>
      <c r="I151" s="46">
        <v>1269.4</v>
      </c>
      <c r="J151" s="46">
        <v>1269.4</v>
      </c>
      <c r="K151" s="23" t="s">
        <v>173</v>
      </c>
      <c r="L151" s="46">
        <v>1269.04</v>
      </c>
      <c r="M151" s="23" t="s">
        <v>30</v>
      </c>
    </row>
    <row r="152" customFormat="1" ht="54" spans="1:13">
      <c r="A152" s="20">
        <v>150</v>
      </c>
      <c r="B152" s="29" t="s">
        <v>233</v>
      </c>
      <c r="C152" s="30" t="s">
        <v>179</v>
      </c>
      <c r="D152" s="30" t="s">
        <v>99</v>
      </c>
      <c r="E152" s="30" t="s">
        <v>234</v>
      </c>
      <c r="F152" s="30" t="s">
        <v>147</v>
      </c>
      <c r="G152" s="30" t="s">
        <v>235</v>
      </c>
      <c r="H152" s="30" t="s">
        <v>235</v>
      </c>
      <c r="I152" s="30">
        <v>1890</v>
      </c>
      <c r="J152" s="30">
        <v>1890</v>
      </c>
      <c r="K152" s="30" t="s">
        <v>236</v>
      </c>
      <c r="L152" s="30">
        <v>798</v>
      </c>
      <c r="M152" s="30" t="s">
        <v>21</v>
      </c>
    </row>
    <row r="153" customFormat="1" ht="66.75" customHeight="1" spans="1:13">
      <c r="A153" s="20">
        <v>151</v>
      </c>
      <c r="B153" s="58" t="s">
        <v>422</v>
      </c>
      <c r="C153" s="23" t="s">
        <v>423</v>
      </c>
      <c r="D153" s="23" t="s">
        <v>16</v>
      </c>
      <c r="E153" s="23" t="s">
        <v>55</v>
      </c>
      <c r="F153" s="23" t="s">
        <v>27</v>
      </c>
      <c r="G153" s="23" t="s">
        <v>424</v>
      </c>
      <c r="H153" s="23" t="s">
        <v>424</v>
      </c>
      <c r="I153" s="30">
        <v>52.98</v>
      </c>
      <c r="J153" s="30">
        <v>3.7843</v>
      </c>
      <c r="K153" s="30" t="s">
        <v>52</v>
      </c>
      <c r="L153" s="30">
        <v>3.0858</v>
      </c>
      <c r="M153" s="30" t="s">
        <v>30</v>
      </c>
    </row>
    <row r="154" customFormat="1" ht="66.75" customHeight="1" spans="1:13">
      <c r="A154" s="20">
        <v>152</v>
      </c>
      <c r="B154" s="58" t="s">
        <v>425</v>
      </c>
      <c r="C154" s="23" t="s">
        <v>311</v>
      </c>
      <c r="D154" s="23" t="s">
        <v>16</v>
      </c>
      <c r="E154" s="23" t="s">
        <v>276</v>
      </c>
      <c r="F154" s="23" t="s">
        <v>51</v>
      </c>
      <c r="G154" s="23" t="s">
        <v>426</v>
      </c>
      <c r="H154" s="23" t="s">
        <v>426</v>
      </c>
      <c r="I154" s="30">
        <v>21.35</v>
      </c>
      <c r="J154" s="30">
        <v>0.8896</v>
      </c>
      <c r="K154" s="30" t="s">
        <v>52</v>
      </c>
      <c r="L154" s="30">
        <v>0.8667</v>
      </c>
      <c r="M154" s="30" t="s">
        <v>30</v>
      </c>
    </row>
    <row r="155" s="15" customFormat="1" ht="40.5" spans="1:13">
      <c r="A155" s="20">
        <v>153</v>
      </c>
      <c r="B155" s="72" t="s">
        <v>427</v>
      </c>
      <c r="C155" s="73" t="s">
        <v>428</v>
      </c>
      <c r="D155" s="73" t="s">
        <v>113</v>
      </c>
      <c r="E155" s="73" t="s">
        <v>23</v>
      </c>
      <c r="F155" s="73">
        <v>7</v>
      </c>
      <c r="G155" s="73" t="s">
        <v>429</v>
      </c>
      <c r="H155" s="73" t="s">
        <v>429</v>
      </c>
      <c r="I155" s="73">
        <v>8.0332</v>
      </c>
      <c r="J155" s="73">
        <v>1.1476</v>
      </c>
      <c r="K155" s="73" t="s">
        <v>430</v>
      </c>
      <c r="L155" s="73">
        <v>1.0757</v>
      </c>
      <c r="M155" s="73" t="s">
        <v>30</v>
      </c>
    </row>
    <row r="156" s="15" customFormat="1" ht="40.5" spans="1:13">
      <c r="A156" s="20">
        <v>154</v>
      </c>
      <c r="B156" s="72" t="s">
        <v>431</v>
      </c>
      <c r="C156" s="73" t="s">
        <v>428</v>
      </c>
      <c r="D156" s="73" t="s">
        <v>113</v>
      </c>
      <c r="E156" s="73" t="s">
        <v>23</v>
      </c>
      <c r="F156" s="73">
        <v>14</v>
      </c>
      <c r="G156" s="73" t="s">
        <v>429</v>
      </c>
      <c r="H156" s="73" t="s">
        <v>429</v>
      </c>
      <c r="I156" s="73">
        <v>15.5228</v>
      </c>
      <c r="J156" s="73">
        <v>1.1092</v>
      </c>
      <c r="K156" s="73" t="s">
        <v>432</v>
      </c>
      <c r="L156" s="73">
        <v>1.0757</v>
      </c>
      <c r="M156" s="73" t="s">
        <v>30</v>
      </c>
    </row>
    <row r="157" s="15" customFormat="1" ht="40.5" spans="1:13">
      <c r="A157" s="20">
        <v>155</v>
      </c>
      <c r="B157" s="72" t="s">
        <v>433</v>
      </c>
      <c r="C157" s="73" t="s">
        <v>428</v>
      </c>
      <c r="D157" s="73" t="s">
        <v>113</v>
      </c>
      <c r="E157" s="73" t="s">
        <v>23</v>
      </c>
      <c r="F157" s="73">
        <v>28</v>
      </c>
      <c r="G157" s="73" t="s">
        <v>429</v>
      </c>
      <c r="H157" s="73" t="s">
        <v>429</v>
      </c>
      <c r="I157" s="73">
        <v>30.4948</v>
      </c>
      <c r="J157" s="73">
        <v>1.0891</v>
      </c>
      <c r="K157" s="73" t="s">
        <v>434</v>
      </c>
      <c r="L157" s="73">
        <v>1.0757</v>
      </c>
      <c r="M157" s="73" t="s">
        <v>30</v>
      </c>
    </row>
    <row r="158" s="15" customFormat="1" ht="40.5" spans="1:13">
      <c r="A158" s="20">
        <v>156</v>
      </c>
      <c r="B158" s="72" t="s">
        <v>435</v>
      </c>
      <c r="C158" s="73" t="s">
        <v>436</v>
      </c>
      <c r="D158" s="73" t="s">
        <v>113</v>
      </c>
      <c r="E158" s="73" t="s">
        <v>17</v>
      </c>
      <c r="F158" s="73">
        <v>16</v>
      </c>
      <c r="G158" s="73" t="s">
        <v>429</v>
      </c>
      <c r="H158" s="73" t="s">
        <v>429</v>
      </c>
      <c r="I158" s="73">
        <v>20.7008</v>
      </c>
      <c r="J158" s="73">
        <v>1.2938</v>
      </c>
      <c r="K158" s="73" t="s">
        <v>437</v>
      </c>
      <c r="L158" s="73">
        <v>0.875</v>
      </c>
      <c r="M158" s="73" t="s">
        <v>30</v>
      </c>
    </row>
    <row r="159" s="16" customFormat="1" ht="67.5" spans="1:13">
      <c r="A159" s="20">
        <v>157</v>
      </c>
      <c r="B159" s="29" t="s">
        <v>438</v>
      </c>
      <c r="C159" s="30" t="s">
        <v>32</v>
      </c>
      <c r="D159" s="30" t="s">
        <v>439</v>
      </c>
      <c r="E159" s="30" t="s">
        <v>23</v>
      </c>
      <c r="F159" s="30">
        <v>14</v>
      </c>
      <c r="G159" s="30" t="s">
        <v>440</v>
      </c>
      <c r="H159" s="30" t="s">
        <v>440</v>
      </c>
      <c r="I159" s="30">
        <v>51.6628</v>
      </c>
      <c r="J159" s="30">
        <v>3.6902</v>
      </c>
      <c r="K159" s="30" t="s">
        <v>441</v>
      </c>
      <c r="L159" s="45">
        <v>3.385</v>
      </c>
      <c r="M159" s="30" t="s">
        <v>30</v>
      </c>
    </row>
    <row r="160" s="17" customFormat="1" ht="67.5" spans="1:13">
      <c r="A160" s="20">
        <v>158</v>
      </c>
      <c r="B160" s="74" t="s">
        <v>442</v>
      </c>
      <c r="C160" s="45" t="s">
        <v>32</v>
      </c>
      <c r="D160" s="45" t="s">
        <v>439</v>
      </c>
      <c r="E160" s="45" t="s">
        <v>23</v>
      </c>
      <c r="F160" s="30">
        <v>20</v>
      </c>
      <c r="G160" s="45" t="s">
        <v>440</v>
      </c>
      <c r="H160" s="45" t="s">
        <v>440</v>
      </c>
      <c r="I160" s="45">
        <v>72.848</v>
      </c>
      <c r="J160" s="45">
        <v>3.6424</v>
      </c>
      <c r="K160" s="45" t="s">
        <v>79</v>
      </c>
      <c r="L160" s="45">
        <v>3.3855</v>
      </c>
      <c r="M160" s="45" t="s">
        <v>30</v>
      </c>
    </row>
    <row r="161" s="6" customFormat="1" ht="54" spans="1:13">
      <c r="A161" s="20">
        <v>159</v>
      </c>
      <c r="B161" s="25" t="s">
        <v>443</v>
      </c>
      <c r="C161" s="23" t="s">
        <v>108</v>
      </c>
      <c r="D161" s="23" t="s">
        <v>322</v>
      </c>
      <c r="E161" s="23" t="s">
        <v>17</v>
      </c>
      <c r="F161" s="23" t="s">
        <v>110</v>
      </c>
      <c r="G161" s="23" t="s">
        <v>444</v>
      </c>
      <c r="H161" s="23" t="s">
        <v>444</v>
      </c>
      <c r="I161" s="46">
        <v>12.76</v>
      </c>
      <c r="J161" s="23">
        <v>0.7975</v>
      </c>
      <c r="K161" s="85" t="s">
        <v>164</v>
      </c>
      <c r="L161" s="23">
        <v>0.5575</v>
      </c>
      <c r="M161" s="23" t="s">
        <v>30</v>
      </c>
    </row>
    <row r="162" customFormat="1" ht="54" spans="1:13">
      <c r="A162" s="20">
        <v>160</v>
      </c>
      <c r="B162" s="25" t="s">
        <v>445</v>
      </c>
      <c r="C162" s="23" t="s">
        <v>446</v>
      </c>
      <c r="D162" s="23" t="s">
        <v>68</v>
      </c>
      <c r="E162" s="23" t="s">
        <v>388</v>
      </c>
      <c r="F162" s="23" t="s">
        <v>46</v>
      </c>
      <c r="G162" s="23" t="s">
        <v>444</v>
      </c>
      <c r="H162" s="23" t="s">
        <v>444</v>
      </c>
      <c r="I162" s="46">
        <v>29.22</v>
      </c>
      <c r="J162" s="23">
        <v>2.435</v>
      </c>
      <c r="K162" s="86" t="s">
        <v>29</v>
      </c>
      <c r="L162" s="23">
        <v>2.3642</v>
      </c>
      <c r="M162" s="23" t="s">
        <v>30</v>
      </c>
    </row>
    <row r="163" customFormat="1" ht="54.75" customHeight="1" spans="1:13">
      <c r="A163" s="20">
        <v>161</v>
      </c>
      <c r="B163" s="75" t="s">
        <v>447</v>
      </c>
      <c r="C163" s="76" t="s">
        <v>78</v>
      </c>
      <c r="D163" s="76" t="s">
        <v>16</v>
      </c>
      <c r="E163" s="30" t="s">
        <v>448</v>
      </c>
      <c r="F163" s="76" t="s">
        <v>70</v>
      </c>
      <c r="G163" s="30" t="s">
        <v>449</v>
      </c>
      <c r="H163" s="30" t="s">
        <v>450</v>
      </c>
      <c r="I163" s="76">
        <v>22.49</v>
      </c>
      <c r="J163" s="76">
        <v>3.2129</v>
      </c>
      <c r="K163" s="76" t="s">
        <v>52</v>
      </c>
      <c r="L163" s="87">
        <v>2.8</v>
      </c>
      <c r="M163" s="76" t="s">
        <v>21</v>
      </c>
    </row>
    <row r="164" customFormat="1" ht="65.25" customHeight="1" spans="1:13">
      <c r="A164" s="20">
        <v>162</v>
      </c>
      <c r="B164" s="75" t="s">
        <v>451</v>
      </c>
      <c r="C164" s="76" t="s">
        <v>78</v>
      </c>
      <c r="D164" s="76" t="s">
        <v>16</v>
      </c>
      <c r="E164" s="30" t="s">
        <v>452</v>
      </c>
      <c r="F164" s="76" t="s">
        <v>27</v>
      </c>
      <c r="G164" s="30" t="s">
        <v>450</v>
      </c>
      <c r="H164" s="30" t="s">
        <v>450</v>
      </c>
      <c r="I164" s="76">
        <v>43.86</v>
      </c>
      <c r="J164" s="76">
        <v>3.1329</v>
      </c>
      <c r="K164" s="76" t="s">
        <v>52</v>
      </c>
      <c r="L164" s="87">
        <v>2.8</v>
      </c>
      <c r="M164" s="76" t="s">
        <v>21</v>
      </c>
    </row>
    <row r="165" customFormat="1" ht="63" customHeight="1" spans="1:13">
      <c r="A165" s="20">
        <v>163</v>
      </c>
      <c r="B165" s="75" t="s">
        <v>453</v>
      </c>
      <c r="C165" s="76" t="s">
        <v>26</v>
      </c>
      <c r="D165" s="76" t="s">
        <v>16</v>
      </c>
      <c r="E165" s="30" t="s">
        <v>454</v>
      </c>
      <c r="F165" s="76" t="s">
        <v>27</v>
      </c>
      <c r="G165" s="30" t="s">
        <v>450</v>
      </c>
      <c r="H165" s="30" t="s">
        <v>450</v>
      </c>
      <c r="I165" s="76">
        <v>20.1</v>
      </c>
      <c r="J165" s="76">
        <v>1.4357</v>
      </c>
      <c r="K165" s="76" t="s">
        <v>293</v>
      </c>
      <c r="L165" s="87">
        <v>1.06</v>
      </c>
      <c r="M165" s="76" t="s">
        <v>30</v>
      </c>
    </row>
    <row r="166" s="5" customFormat="1" ht="54" spans="1:13">
      <c r="A166" s="20">
        <v>164</v>
      </c>
      <c r="B166" s="29" t="s">
        <v>455</v>
      </c>
      <c r="C166" s="30" t="s">
        <v>108</v>
      </c>
      <c r="D166" s="30" t="s">
        <v>40</v>
      </c>
      <c r="E166" s="30" t="s">
        <v>17</v>
      </c>
      <c r="F166" s="30">
        <v>20</v>
      </c>
      <c r="G166" s="30" t="s">
        <v>456</v>
      </c>
      <c r="H166" s="30" t="s">
        <v>456</v>
      </c>
      <c r="I166" s="30">
        <v>16.72</v>
      </c>
      <c r="J166" s="30">
        <v>0.836</v>
      </c>
      <c r="K166" s="30" t="s">
        <v>457</v>
      </c>
      <c r="L166" s="30">
        <v>0.75</v>
      </c>
      <c r="M166" s="30" t="s">
        <v>21</v>
      </c>
    </row>
    <row r="167" s="6" customFormat="1" ht="40.5" spans="1:13">
      <c r="A167" s="20">
        <v>165</v>
      </c>
      <c r="B167" s="25" t="s">
        <v>458</v>
      </c>
      <c r="C167" s="23" t="s">
        <v>67</v>
      </c>
      <c r="D167" s="23" t="s">
        <v>68</v>
      </c>
      <c r="E167" s="23" t="s">
        <v>258</v>
      </c>
      <c r="F167" s="23" t="s">
        <v>70</v>
      </c>
      <c r="G167" s="23" t="s">
        <v>459</v>
      </c>
      <c r="H167" s="23" t="s">
        <v>459</v>
      </c>
      <c r="I167" s="23">
        <v>180.9</v>
      </c>
      <c r="J167" s="23">
        <v>25.8429</v>
      </c>
      <c r="K167" s="23" t="s">
        <v>265</v>
      </c>
      <c r="L167" s="23">
        <v>8.5714</v>
      </c>
      <c r="M167" s="23" t="s">
        <v>30</v>
      </c>
    </row>
    <row r="168" s="18" customFormat="1" ht="69" customHeight="1" spans="1:13">
      <c r="A168" s="20">
        <v>166</v>
      </c>
      <c r="B168" s="31" t="s">
        <v>460</v>
      </c>
      <c r="C168" s="77" t="s">
        <v>26</v>
      </c>
      <c r="D168" s="77" t="s">
        <v>40</v>
      </c>
      <c r="E168" s="77" t="s">
        <v>17</v>
      </c>
      <c r="F168" s="77" t="s">
        <v>27</v>
      </c>
      <c r="G168" s="33" t="s">
        <v>461</v>
      </c>
      <c r="H168" s="33" t="s">
        <v>461</v>
      </c>
      <c r="I168" s="88">
        <v>19.6</v>
      </c>
      <c r="J168" s="77">
        <v>1.5417</v>
      </c>
      <c r="K168" s="33" t="s">
        <v>462</v>
      </c>
      <c r="L168" s="77">
        <v>1.2821</v>
      </c>
      <c r="M168" s="77" t="s">
        <v>30</v>
      </c>
    </row>
    <row r="169" customFormat="1" ht="55.5" customHeight="1" spans="1:13">
      <c r="A169" s="20">
        <v>167</v>
      </c>
      <c r="B169" s="56" t="s">
        <v>463</v>
      </c>
      <c r="C169" s="57" t="s">
        <v>464</v>
      </c>
      <c r="D169" s="57" t="s">
        <v>68</v>
      </c>
      <c r="E169" s="57" t="s">
        <v>465</v>
      </c>
      <c r="F169" s="57">
        <v>14</v>
      </c>
      <c r="G169" s="57" t="s">
        <v>466</v>
      </c>
      <c r="H169" s="57" t="s">
        <v>466</v>
      </c>
      <c r="I169" s="57">
        <v>27.2804</v>
      </c>
      <c r="J169" s="57">
        <v>1.9486</v>
      </c>
      <c r="K169" s="57" t="s">
        <v>142</v>
      </c>
      <c r="L169" s="57">
        <v>1.43</v>
      </c>
      <c r="M169" s="57" t="s">
        <v>30</v>
      </c>
    </row>
    <row r="170" customFormat="1" ht="55.5" customHeight="1" spans="1:13">
      <c r="A170" s="20">
        <v>168</v>
      </c>
      <c r="B170" s="56" t="s">
        <v>467</v>
      </c>
      <c r="C170" s="57" t="s">
        <v>464</v>
      </c>
      <c r="D170" s="57" t="s">
        <v>68</v>
      </c>
      <c r="E170" s="57" t="s">
        <v>465</v>
      </c>
      <c r="F170" s="57">
        <v>28</v>
      </c>
      <c r="G170" s="57" t="s">
        <v>466</v>
      </c>
      <c r="H170" s="57" t="s">
        <v>466</v>
      </c>
      <c r="I170" s="57">
        <v>53.1972</v>
      </c>
      <c r="J170" s="57">
        <v>1.8999</v>
      </c>
      <c r="K170" s="57" t="s">
        <v>142</v>
      </c>
      <c r="L170" s="57">
        <v>1.43</v>
      </c>
      <c r="M170" s="57" t="s">
        <v>30</v>
      </c>
    </row>
    <row r="171" customFormat="1" ht="40.5" spans="1:13">
      <c r="A171" s="20">
        <v>169</v>
      </c>
      <c r="B171" s="25" t="s">
        <v>468</v>
      </c>
      <c r="C171" s="78" t="s">
        <v>108</v>
      </c>
      <c r="D171" s="78" t="s">
        <v>16</v>
      </c>
      <c r="E171" s="78" t="s">
        <v>17</v>
      </c>
      <c r="F171" s="78" t="s">
        <v>216</v>
      </c>
      <c r="G171" s="30" t="s">
        <v>469</v>
      </c>
      <c r="H171" s="30" t="s">
        <v>469</v>
      </c>
      <c r="I171" s="78" t="s">
        <v>470</v>
      </c>
      <c r="J171" s="78" t="s">
        <v>471</v>
      </c>
      <c r="K171" s="78" t="s">
        <v>20</v>
      </c>
      <c r="L171" s="78" t="s">
        <v>472</v>
      </c>
      <c r="M171" s="76" t="s">
        <v>21</v>
      </c>
    </row>
    <row r="172" customFormat="1" ht="40.5" spans="1:13">
      <c r="A172" s="20">
        <v>170</v>
      </c>
      <c r="B172" s="25" t="s">
        <v>473</v>
      </c>
      <c r="C172" s="78" t="s">
        <v>108</v>
      </c>
      <c r="D172" s="78" t="s">
        <v>16</v>
      </c>
      <c r="E172" s="78" t="s">
        <v>17</v>
      </c>
      <c r="F172" s="78" t="s">
        <v>110</v>
      </c>
      <c r="G172" s="30" t="s">
        <v>469</v>
      </c>
      <c r="H172" s="30" t="s">
        <v>469</v>
      </c>
      <c r="I172" s="78" t="s">
        <v>474</v>
      </c>
      <c r="J172" s="78" t="s">
        <v>474</v>
      </c>
      <c r="K172" s="78" t="s">
        <v>361</v>
      </c>
      <c r="L172" s="78" t="s">
        <v>475</v>
      </c>
      <c r="M172" s="76" t="s">
        <v>21</v>
      </c>
    </row>
    <row r="173" customFormat="1" ht="40.5" spans="1:13">
      <c r="A173" s="20">
        <v>171</v>
      </c>
      <c r="B173" s="25" t="s">
        <v>476</v>
      </c>
      <c r="C173" s="78" t="s">
        <v>108</v>
      </c>
      <c r="D173" s="78" t="s">
        <v>16</v>
      </c>
      <c r="E173" s="78" t="s">
        <v>17</v>
      </c>
      <c r="F173" s="78" t="s">
        <v>259</v>
      </c>
      <c r="G173" s="30" t="s">
        <v>469</v>
      </c>
      <c r="H173" s="30" t="s">
        <v>469</v>
      </c>
      <c r="I173" s="78" t="s">
        <v>477</v>
      </c>
      <c r="J173" s="78" t="s">
        <v>478</v>
      </c>
      <c r="K173" s="78" t="s">
        <v>116</v>
      </c>
      <c r="L173" s="78" t="s">
        <v>478</v>
      </c>
      <c r="M173" s="76" t="s">
        <v>21</v>
      </c>
    </row>
    <row r="174" customFormat="1" ht="40.5" spans="1:13">
      <c r="A174" s="20">
        <v>172</v>
      </c>
      <c r="B174" s="25" t="s">
        <v>479</v>
      </c>
      <c r="C174" s="78" t="s">
        <v>108</v>
      </c>
      <c r="D174" s="78" t="s">
        <v>16</v>
      </c>
      <c r="E174" s="78" t="s">
        <v>23</v>
      </c>
      <c r="F174" s="78" t="s">
        <v>61</v>
      </c>
      <c r="G174" s="30" t="s">
        <v>469</v>
      </c>
      <c r="H174" s="30" t="s">
        <v>469</v>
      </c>
      <c r="I174" s="78" t="s">
        <v>480</v>
      </c>
      <c r="J174" s="78" t="s">
        <v>481</v>
      </c>
      <c r="K174" s="78" t="s">
        <v>20</v>
      </c>
      <c r="L174" s="78" t="s">
        <v>482</v>
      </c>
      <c r="M174" s="30" t="s">
        <v>30</v>
      </c>
    </row>
    <row r="175" customFormat="1" ht="40.5" spans="1:13">
      <c r="A175" s="20">
        <v>173</v>
      </c>
      <c r="B175" s="29" t="s">
        <v>483</v>
      </c>
      <c r="C175" s="59" t="s">
        <v>484</v>
      </c>
      <c r="D175" s="30" t="s">
        <v>40</v>
      </c>
      <c r="E175" s="59" t="s">
        <v>296</v>
      </c>
      <c r="F175" s="59" t="s">
        <v>485</v>
      </c>
      <c r="G175" s="30" t="s">
        <v>469</v>
      </c>
      <c r="H175" s="30" t="s">
        <v>469</v>
      </c>
      <c r="I175" s="89" t="s">
        <v>486</v>
      </c>
      <c r="J175" s="59" t="s">
        <v>487</v>
      </c>
      <c r="K175" s="59" t="s">
        <v>103</v>
      </c>
      <c r="L175" s="59" t="s">
        <v>488</v>
      </c>
      <c r="M175" s="30" t="s">
        <v>30</v>
      </c>
    </row>
    <row r="176" customFormat="1" ht="40.5" spans="1:13">
      <c r="A176" s="20">
        <v>174</v>
      </c>
      <c r="B176" s="25" t="s">
        <v>489</v>
      </c>
      <c r="C176" s="78" t="s">
        <v>407</v>
      </c>
      <c r="D176" s="23" t="s">
        <v>16</v>
      </c>
      <c r="E176" s="78" t="s">
        <v>17</v>
      </c>
      <c r="F176" s="78" t="s">
        <v>408</v>
      </c>
      <c r="G176" s="23" t="s">
        <v>490</v>
      </c>
      <c r="H176" s="23" t="s">
        <v>490</v>
      </c>
      <c r="I176" s="78" t="s">
        <v>491</v>
      </c>
      <c r="J176" s="78" t="s">
        <v>492</v>
      </c>
      <c r="K176" s="78" t="s">
        <v>52</v>
      </c>
      <c r="L176" s="78" t="s">
        <v>493</v>
      </c>
      <c r="M176" s="78" t="s">
        <v>30</v>
      </c>
    </row>
    <row r="177" customFormat="1" ht="40" customHeight="1" spans="1:13">
      <c r="A177" s="20">
        <v>175</v>
      </c>
      <c r="B177" s="110" t="s">
        <v>494</v>
      </c>
      <c r="C177" s="30" t="s">
        <v>495</v>
      </c>
      <c r="D177" s="30" t="s">
        <v>113</v>
      </c>
      <c r="E177" s="30" t="s">
        <v>17</v>
      </c>
      <c r="F177" s="30">
        <v>7</v>
      </c>
      <c r="G177" s="30" t="s">
        <v>496</v>
      </c>
      <c r="H177" s="30" t="s">
        <v>496</v>
      </c>
      <c r="I177" s="30">
        <v>25.24</v>
      </c>
      <c r="J177" s="30">
        <v>3.6057</v>
      </c>
      <c r="K177" s="30" t="s">
        <v>497</v>
      </c>
      <c r="L177" s="30">
        <v>3.6057</v>
      </c>
      <c r="M177" s="30" t="s">
        <v>30</v>
      </c>
    </row>
    <row r="178" customFormat="1" ht="40" customHeight="1" spans="1:13">
      <c r="A178" s="20">
        <v>176</v>
      </c>
      <c r="B178" s="110" t="s">
        <v>498</v>
      </c>
      <c r="C178" s="30" t="s">
        <v>495</v>
      </c>
      <c r="D178" s="30" t="s">
        <v>113</v>
      </c>
      <c r="E178" s="30" t="s">
        <v>86</v>
      </c>
      <c r="F178" s="30">
        <v>7</v>
      </c>
      <c r="G178" s="30" t="s">
        <v>496</v>
      </c>
      <c r="H178" s="30" t="s">
        <v>496</v>
      </c>
      <c r="I178" s="30">
        <v>40.69</v>
      </c>
      <c r="J178" s="30">
        <v>5.8129</v>
      </c>
      <c r="K178" s="30" t="s">
        <v>269</v>
      </c>
      <c r="L178" s="30">
        <v>5.6578</v>
      </c>
      <c r="M178" s="30" t="s">
        <v>30</v>
      </c>
    </row>
    <row r="179" customFormat="1" ht="43.5" customHeight="1" spans="1:13">
      <c r="A179" s="20">
        <v>177</v>
      </c>
      <c r="B179" s="29" t="s">
        <v>499</v>
      </c>
      <c r="C179" s="30" t="s">
        <v>371</v>
      </c>
      <c r="D179" s="30" t="s">
        <v>16</v>
      </c>
      <c r="E179" s="76" t="s">
        <v>60</v>
      </c>
      <c r="F179" s="76" t="s">
        <v>216</v>
      </c>
      <c r="G179" s="30" t="s">
        <v>500</v>
      </c>
      <c r="H179" s="30" t="s">
        <v>500</v>
      </c>
      <c r="I179" s="76">
        <v>498</v>
      </c>
      <c r="J179" s="87">
        <v>49.8</v>
      </c>
      <c r="K179" s="76" t="s">
        <v>185</v>
      </c>
      <c r="L179" s="87">
        <v>43.9</v>
      </c>
      <c r="M179" s="30" t="s">
        <v>75</v>
      </c>
    </row>
    <row r="180" customFormat="1" ht="40.5" spans="1:13">
      <c r="A180" s="20">
        <v>178</v>
      </c>
      <c r="B180" s="29" t="s">
        <v>501</v>
      </c>
      <c r="C180" s="29" t="s">
        <v>179</v>
      </c>
      <c r="D180" s="29" t="s">
        <v>180</v>
      </c>
      <c r="E180" s="30" t="s">
        <v>296</v>
      </c>
      <c r="F180" s="30" t="s">
        <v>231</v>
      </c>
      <c r="G180" s="30" t="s">
        <v>502</v>
      </c>
      <c r="H180" s="30" t="s">
        <v>502</v>
      </c>
      <c r="I180" s="90">
        <v>554.52</v>
      </c>
      <c r="J180" s="45">
        <v>554.52</v>
      </c>
      <c r="K180" s="30" t="s">
        <v>95</v>
      </c>
      <c r="L180" s="49">
        <v>554.52</v>
      </c>
      <c r="M180" s="30" t="s">
        <v>30</v>
      </c>
    </row>
    <row r="181" customFormat="1" ht="40.5" spans="1:13">
      <c r="A181" s="20">
        <v>179</v>
      </c>
      <c r="B181" s="29" t="s">
        <v>503</v>
      </c>
      <c r="C181" s="29" t="s">
        <v>179</v>
      </c>
      <c r="D181" s="29" t="s">
        <v>180</v>
      </c>
      <c r="E181" s="30" t="s">
        <v>354</v>
      </c>
      <c r="F181" s="30" t="s">
        <v>231</v>
      </c>
      <c r="G181" s="30" t="s">
        <v>502</v>
      </c>
      <c r="H181" s="30" t="s">
        <v>502</v>
      </c>
      <c r="I181" s="90">
        <v>940.77</v>
      </c>
      <c r="J181" s="45">
        <v>940.77</v>
      </c>
      <c r="K181" s="30" t="s">
        <v>95</v>
      </c>
      <c r="L181" s="49">
        <v>940.77</v>
      </c>
      <c r="M181" s="30" t="s">
        <v>30</v>
      </c>
    </row>
    <row r="182" customFormat="1" ht="27" spans="1:13">
      <c r="A182" s="20">
        <v>180</v>
      </c>
      <c r="B182" s="29" t="s">
        <v>504</v>
      </c>
      <c r="C182" s="29" t="s">
        <v>15</v>
      </c>
      <c r="D182" s="29" t="s">
        <v>16</v>
      </c>
      <c r="E182" s="30" t="s">
        <v>23</v>
      </c>
      <c r="F182" s="30" t="s">
        <v>27</v>
      </c>
      <c r="G182" s="30" t="s">
        <v>502</v>
      </c>
      <c r="H182" s="30" t="s">
        <v>502</v>
      </c>
      <c r="I182" s="90">
        <v>77.43</v>
      </c>
      <c r="J182" s="45">
        <v>5.5307</v>
      </c>
      <c r="K182" s="30" t="s">
        <v>44</v>
      </c>
      <c r="L182" s="49">
        <v>5.5307</v>
      </c>
      <c r="M182" s="30" t="s">
        <v>75</v>
      </c>
    </row>
    <row r="183" customFormat="1" ht="27" spans="1:13">
      <c r="A183" s="20">
        <v>181</v>
      </c>
      <c r="B183" s="79" t="s">
        <v>505</v>
      </c>
      <c r="C183" s="29" t="s">
        <v>15</v>
      </c>
      <c r="D183" s="29" t="s">
        <v>16</v>
      </c>
      <c r="E183" s="30" t="s">
        <v>17</v>
      </c>
      <c r="F183" s="30" t="s">
        <v>27</v>
      </c>
      <c r="G183" s="30" t="s">
        <v>502</v>
      </c>
      <c r="H183" s="30" t="s">
        <v>502</v>
      </c>
      <c r="I183" s="90">
        <v>131.63</v>
      </c>
      <c r="J183" s="45">
        <v>9.4021</v>
      </c>
      <c r="K183" s="30" t="s">
        <v>44</v>
      </c>
      <c r="L183" s="49">
        <v>9.4021</v>
      </c>
      <c r="M183" s="30" t="s">
        <v>75</v>
      </c>
    </row>
    <row r="184" customFormat="1" ht="27" spans="1:13">
      <c r="A184" s="20">
        <v>182</v>
      </c>
      <c r="B184" s="79" t="s">
        <v>506</v>
      </c>
      <c r="C184" s="29" t="s">
        <v>257</v>
      </c>
      <c r="D184" s="29" t="s">
        <v>16</v>
      </c>
      <c r="E184" s="30" t="s">
        <v>507</v>
      </c>
      <c r="F184" s="30" t="s">
        <v>216</v>
      </c>
      <c r="G184" s="30" t="s">
        <v>502</v>
      </c>
      <c r="H184" s="30" t="s">
        <v>502</v>
      </c>
      <c r="I184" s="90">
        <v>30.89</v>
      </c>
      <c r="J184" s="45">
        <v>3.089</v>
      </c>
      <c r="K184" s="30" t="s">
        <v>52</v>
      </c>
      <c r="L184" s="49">
        <v>2.431</v>
      </c>
      <c r="M184" s="30" t="s">
        <v>75</v>
      </c>
    </row>
    <row r="185" customFormat="1" ht="27" spans="1:13">
      <c r="A185" s="20">
        <v>183</v>
      </c>
      <c r="B185" s="79" t="s">
        <v>508</v>
      </c>
      <c r="C185" s="29" t="s">
        <v>257</v>
      </c>
      <c r="D185" s="29" t="s">
        <v>16</v>
      </c>
      <c r="E185" s="30" t="s">
        <v>258</v>
      </c>
      <c r="F185" s="30" t="s">
        <v>61</v>
      </c>
      <c r="G185" s="30" t="s">
        <v>502</v>
      </c>
      <c r="H185" s="30" t="s">
        <v>502</v>
      </c>
      <c r="I185" s="90">
        <v>11.44</v>
      </c>
      <c r="J185" s="45">
        <v>0.3813</v>
      </c>
      <c r="K185" s="30" t="s">
        <v>288</v>
      </c>
      <c r="L185" s="91">
        <v>0.3413</v>
      </c>
      <c r="M185" s="30" t="s">
        <v>75</v>
      </c>
    </row>
    <row r="186" customFormat="1" ht="27" spans="1:13">
      <c r="A186" s="20">
        <v>184</v>
      </c>
      <c r="B186" s="79" t="s">
        <v>509</v>
      </c>
      <c r="C186" s="29" t="s">
        <v>257</v>
      </c>
      <c r="D186" s="29" t="s">
        <v>16</v>
      </c>
      <c r="E186" s="30" t="s">
        <v>258</v>
      </c>
      <c r="F186" s="30" t="s">
        <v>259</v>
      </c>
      <c r="G186" s="30" t="s">
        <v>502</v>
      </c>
      <c r="H186" s="30" t="s">
        <v>502</v>
      </c>
      <c r="I186" s="90">
        <v>7.74</v>
      </c>
      <c r="J186" s="45">
        <v>0.387</v>
      </c>
      <c r="K186" s="30" t="s">
        <v>288</v>
      </c>
      <c r="L186" s="49">
        <v>0.3465</v>
      </c>
      <c r="M186" s="30" t="s">
        <v>75</v>
      </c>
    </row>
    <row r="187" customFormat="1" ht="40.5" spans="1:13">
      <c r="A187" s="20">
        <v>185</v>
      </c>
      <c r="B187" s="29" t="s">
        <v>510</v>
      </c>
      <c r="C187" s="29" t="s">
        <v>137</v>
      </c>
      <c r="D187" s="29" t="s">
        <v>16</v>
      </c>
      <c r="E187" s="29" t="s">
        <v>168</v>
      </c>
      <c r="F187" s="30" t="s">
        <v>169</v>
      </c>
      <c r="G187" s="30" t="s">
        <v>502</v>
      </c>
      <c r="H187" s="30" t="s">
        <v>502</v>
      </c>
      <c r="I187" s="90" t="s">
        <v>474</v>
      </c>
      <c r="J187" s="45" t="s">
        <v>474</v>
      </c>
      <c r="K187" s="30" t="s">
        <v>49</v>
      </c>
      <c r="L187" s="49">
        <v>3.2567</v>
      </c>
      <c r="M187" s="30" t="s">
        <v>75</v>
      </c>
    </row>
    <row r="188" customFormat="1" ht="40.5" spans="1:13">
      <c r="A188" s="20">
        <v>186</v>
      </c>
      <c r="B188" s="80" t="s">
        <v>511</v>
      </c>
      <c r="C188" s="81" t="s">
        <v>137</v>
      </c>
      <c r="D188" s="81" t="s">
        <v>16</v>
      </c>
      <c r="E188" s="81" t="s">
        <v>168</v>
      </c>
      <c r="F188" s="81" t="s">
        <v>61</v>
      </c>
      <c r="G188" s="82" t="s">
        <v>502</v>
      </c>
      <c r="H188" s="82" t="s">
        <v>502</v>
      </c>
      <c r="I188" s="92">
        <v>444.999</v>
      </c>
      <c r="J188" s="93">
        <v>14.8333</v>
      </c>
      <c r="K188" s="82" t="s">
        <v>49</v>
      </c>
      <c r="L188" s="94">
        <v>3.2567</v>
      </c>
      <c r="M188" s="82" t="s">
        <v>75</v>
      </c>
    </row>
    <row r="189" s="19" customFormat="1" ht="54" spans="1:13">
      <c r="A189" s="20">
        <v>187</v>
      </c>
      <c r="B189" s="25" t="s">
        <v>512</v>
      </c>
      <c r="C189" s="23" t="s">
        <v>484</v>
      </c>
      <c r="D189" s="23" t="s">
        <v>40</v>
      </c>
      <c r="E189" s="23" t="s">
        <v>296</v>
      </c>
      <c r="F189" s="23"/>
      <c r="G189" s="23" t="s">
        <v>513</v>
      </c>
      <c r="H189" s="23" t="s">
        <v>514</v>
      </c>
      <c r="I189" s="23">
        <v>7182</v>
      </c>
      <c r="J189" s="46">
        <v>119.7</v>
      </c>
      <c r="K189" s="23" t="s">
        <v>254</v>
      </c>
      <c r="L189" s="23">
        <v>119.7</v>
      </c>
      <c r="M189" s="23" t="s">
        <v>21</v>
      </c>
    </row>
    <row r="190" s="6" customFormat="1" ht="54" spans="1:13">
      <c r="A190" s="20">
        <v>188</v>
      </c>
      <c r="B190" s="25" t="s">
        <v>515</v>
      </c>
      <c r="C190" s="23" t="s">
        <v>32</v>
      </c>
      <c r="D190" s="23" t="s">
        <v>40</v>
      </c>
      <c r="E190" s="23" t="s">
        <v>17</v>
      </c>
      <c r="F190" s="23" t="s">
        <v>70</v>
      </c>
      <c r="G190" s="23" t="s">
        <v>516</v>
      </c>
      <c r="H190" s="23" t="s">
        <v>517</v>
      </c>
      <c r="I190" s="23">
        <v>96.42</v>
      </c>
      <c r="J190" s="46">
        <v>13.7743</v>
      </c>
      <c r="K190" s="23" t="s">
        <v>44</v>
      </c>
      <c r="L190" s="23">
        <v>11.59</v>
      </c>
      <c r="M190" s="23" t="s">
        <v>21</v>
      </c>
    </row>
    <row r="191" s="6" customFormat="1" ht="108" spans="1:13">
      <c r="A191" s="20">
        <v>189</v>
      </c>
      <c r="B191" s="29" t="s">
        <v>518</v>
      </c>
      <c r="C191" s="23" t="s">
        <v>39</v>
      </c>
      <c r="D191" s="23" t="s">
        <v>16</v>
      </c>
      <c r="E191" s="23" t="s">
        <v>60</v>
      </c>
      <c r="F191" s="23" t="s">
        <v>46</v>
      </c>
      <c r="G191" s="23" t="s">
        <v>519</v>
      </c>
      <c r="H191" s="23" t="s">
        <v>517</v>
      </c>
      <c r="I191" s="23">
        <v>32.97</v>
      </c>
      <c r="J191" s="46">
        <v>2.7477</v>
      </c>
      <c r="K191" s="23" t="s">
        <v>520</v>
      </c>
      <c r="L191" s="23">
        <v>2.2033</v>
      </c>
      <c r="M191" s="23" t="s">
        <v>21</v>
      </c>
    </row>
    <row r="192" s="6" customFormat="1" ht="54" spans="1:13">
      <c r="A192" s="20">
        <v>190</v>
      </c>
      <c r="B192" s="25" t="s">
        <v>521</v>
      </c>
      <c r="C192" s="23" t="s">
        <v>522</v>
      </c>
      <c r="D192" s="23" t="s">
        <v>16</v>
      </c>
      <c r="E192" s="23" t="s">
        <v>17</v>
      </c>
      <c r="F192" s="23" t="s">
        <v>27</v>
      </c>
      <c r="G192" s="23" t="s">
        <v>523</v>
      </c>
      <c r="H192" s="23" t="s">
        <v>523</v>
      </c>
      <c r="I192" s="23">
        <v>38.26</v>
      </c>
      <c r="J192" s="23">
        <v>2.7329</v>
      </c>
      <c r="K192" s="23" t="s">
        <v>20</v>
      </c>
      <c r="L192" s="23">
        <v>0.8429</v>
      </c>
      <c r="M192" s="23" t="s">
        <v>202</v>
      </c>
    </row>
    <row r="193" s="6" customFormat="1" ht="54" spans="1:13">
      <c r="A193" s="20">
        <v>191</v>
      </c>
      <c r="B193" s="25" t="s">
        <v>524</v>
      </c>
      <c r="C193" s="23" t="s">
        <v>525</v>
      </c>
      <c r="D193" s="23" t="s">
        <v>16</v>
      </c>
      <c r="E193" s="23" t="s">
        <v>74</v>
      </c>
      <c r="F193" s="23" t="s">
        <v>70</v>
      </c>
      <c r="G193" s="23" t="s">
        <v>523</v>
      </c>
      <c r="H193" s="23" t="s">
        <v>523</v>
      </c>
      <c r="I193" s="23">
        <v>183.83</v>
      </c>
      <c r="J193" s="23">
        <v>26.2621</v>
      </c>
      <c r="K193" s="23" t="s">
        <v>20</v>
      </c>
      <c r="L193" s="23">
        <v>20.2186</v>
      </c>
      <c r="M193" s="23" t="s">
        <v>526</v>
      </c>
    </row>
    <row r="194" s="6" customFormat="1" ht="54" spans="1:13">
      <c r="A194" s="20">
        <v>192</v>
      </c>
      <c r="B194" s="25" t="s">
        <v>527</v>
      </c>
      <c r="C194" s="23" t="s">
        <v>525</v>
      </c>
      <c r="D194" s="23" t="s">
        <v>16</v>
      </c>
      <c r="E194" s="23" t="s">
        <v>258</v>
      </c>
      <c r="F194" s="23" t="s">
        <v>70</v>
      </c>
      <c r="G194" s="23" t="s">
        <v>523</v>
      </c>
      <c r="H194" s="23" t="s">
        <v>523</v>
      </c>
      <c r="I194" s="23">
        <v>354.7</v>
      </c>
      <c r="J194" s="23">
        <v>50.6712</v>
      </c>
      <c r="K194" s="23" t="s">
        <v>20</v>
      </c>
      <c r="L194" s="23">
        <v>34.3715</v>
      </c>
      <c r="M194" s="23" t="s">
        <v>526</v>
      </c>
    </row>
    <row r="195" s="6" customFormat="1" ht="54" customHeight="1" spans="1:13">
      <c r="A195" s="20">
        <v>193</v>
      </c>
      <c r="B195" s="25" t="s">
        <v>528</v>
      </c>
      <c r="C195" s="23" t="s">
        <v>257</v>
      </c>
      <c r="D195" s="23" t="s">
        <v>40</v>
      </c>
      <c r="E195" s="23" t="s">
        <v>258</v>
      </c>
      <c r="F195" s="23" t="s">
        <v>529</v>
      </c>
      <c r="G195" s="23" t="s">
        <v>530</v>
      </c>
      <c r="H195" s="23" t="s">
        <v>530</v>
      </c>
      <c r="I195" s="23">
        <v>15.5</v>
      </c>
      <c r="J195" s="23">
        <v>0.775</v>
      </c>
      <c r="K195" s="23" t="s">
        <v>531</v>
      </c>
      <c r="L195" s="23">
        <v>0.7265</v>
      </c>
      <c r="M195" s="23" t="s">
        <v>30</v>
      </c>
    </row>
    <row r="196" s="6" customFormat="1" ht="54" customHeight="1" spans="1:13">
      <c r="A196" s="20">
        <v>194</v>
      </c>
      <c r="B196" s="25" t="s">
        <v>532</v>
      </c>
      <c r="C196" s="23" t="s">
        <v>257</v>
      </c>
      <c r="D196" s="23" t="s">
        <v>40</v>
      </c>
      <c r="E196" s="23" t="s">
        <v>258</v>
      </c>
      <c r="F196" s="23" t="s">
        <v>533</v>
      </c>
      <c r="G196" s="23" t="s">
        <v>530</v>
      </c>
      <c r="H196" s="23" t="s">
        <v>530</v>
      </c>
      <c r="I196" s="23">
        <v>23.01</v>
      </c>
      <c r="J196" s="23">
        <v>0.767</v>
      </c>
      <c r="K196" s="23" t="s">
        <v>534</v>
      </c>
      <c r="L196" s="23">
        <v>0.6753</v>
      </c>
      <c r="M196" s="23" t="s">
        <v>30</v>
      </c>
    </row>
    <row r="197" customFormat="1" ht="54" spans="1:13">
      <c r="A197" s="20">
        <v>195</v>
      </c>
      <c r="B197" s="25" t="s">
        <v>535</v>
      </c>
      <c r="C197" s="28" t="s">
        <v>423</v>
      </c>
      <c r="D197" s="28" t="s">
        <v>16</v>
      </c>
      <c r="E197" s="28" t="s">
        <v>55</v>
      </c>
      <c r="F197" s="78" t="s">
        <v>70</v>
      </c>
      <c r="G197" s="28" t="s">
        <v>536</v>
      </c>
      <c r="H197" s="28" t="s">
        <v>536</v>
      </c>
      <c r="I197" s="78">
        <v>17.5973</v>
      </c>
      <c r="J197" s="78">
        <v>2.5139</v>
      </c>
      <c r="K197" s="78" t="s">
        <v>87</v>
      </c>
      <c r="L197" s="106">
        <v>1.7986</v>
      </c>
      <c r="M197" s="78" t="s">
        <v>30</v>
      </c>
    </row>
    <row r="198" customFormat="1" ht="54" spans="1:13">
      <c r="A198" s="20">
        <v>196</v>
      </c>
      <c r="B198" s="25" t="s">
        <v>537</v>
      </c>
      <c r="C198" s="28" t="s">
        <v>423</v>
      </c>
      <c r="D198" s="28" t="s">
        <v>16</v>
      </c>
      <c r="E198" s="28" t="s">
        <v>55</v>
      </c>
      <c r="F198" s="78" t="s">
        <v>27</v>
      </c>
      <c r="G198" s="28" t="s">
        <v>536</v>
      </c>
      <c r="H198" s="28" t="s">
        <v>536</v>
      </c>
      <c r="I198" s="78">
        <v>35.1946</v>
      </c>
      <c r="J198" s="78">
        <v>2.5139</v>
      </c>
      <c r="K198" s="78" t="s">
        <v>87</v>
      </c>
      <c r="L198" s="106">
        <v>1.7986</v>
      </c>
      <c r="M198" s="78" t="s">
        <v>30</v>
      </c>
    </row>
    <row r="199" customFormat="1" ht="44.25" customHeight="1" spans="1:13">
      <c r="A199" s="20">
        <v>197</v>
      </c>
      <c r="B199" s="95" t="s">
        <v>538</v>
      </c>
      <c r="C199" s="23" t="s">
        <v>539</v>
      </c>
      <c r="D199" s="23" t="s">
        <v>322</v>
      </c>
      <c r="E199" s="78" t="s">
        <v>276</v>
      </c>
      <c r="F199" s="78" t="s">
        <v>259</v>
      </c>
      <c r="G199" s="23" t="s">
        <v>540</v>
      </c>
      <c r="H199" s="23" t="s">
        <v>540</v>
      </c>
      <c r="I199" s="78">
        <v>37.19</v>
      </c>
      <c r="J199" s="107">
        <v>1.8595</v>
      </c>
      <c r="K199" s="78" t="s">
        <v>541</v>
      </c>
      <c r="L199" s="107">
        <v>1.5835</v>
      </c>
      <c r="M199" s="78" t="s">
        <v>30</v>
      </c>
    </row>
    <row r="200" customFormat="1" ht="30" customHeight="1" spans="1:13">
      <c r="A200" s="20">
        <v>198</v>
      </c>
      <c r="B200" s="29" t="s">
        <v>542</v>
      </c>
      <c r="C200" s="30" t="s">
        <v>543</v>
      </c>
      <c r="D200" s="30" t="s">
        <v>68</v>
      </c>
      <c r="E200" s="30" t="s">
        <v>304</v>
      </c>
      <c r="F200" s="30" t="s">
        <v>70</v>
      </c>
      <c r="G200" s="30" t="s">
        <v>544</v>
      </c>
      <c r="H200" s="30" t="s">
        <v>544</v>
      </c>
      <c r="I200" s="76">
        <v>21.5</v>
      </c>
      <c r="J200" s="76">
        <v>3.0714</v>
      </c>
      <c r="K200" s="76" t="s">
        <v>245</v>
      </c>
      <c r="L200" s="76">
        <v>2.6743</v>
      </c>
      <c r="M200" s="76" t="s">
        <v>30</v>
      </c>
    </row>
    <row r="201" customFormat="1" ht="30" customHeight="1" spans="1:13">
      <c r="A201" s="20">
        <v>199</v>
      </c>
      <c r="B201" s="29" t="s">
        <v>545</v>
      </c>
      <c r="C201" s="30" t="s">
        <v>543</v>
      </c>
      <c r="D201" s="30" t="s">
        <v>68</v>
      </c>
      <c r="E201" s="30" t="s">
        <v>304</v>
      </c>
      <c r="F201" s="30" t="s">
        <v>216</v>
      </c>
      <c r="G201" s="30" t="s">
        <v>544</v>
      </c>
      <c r="H201" s="30" t="s">
        <v>544</v>
      </c>
      <c r="I201" s="76">
        <v>30.32</v>
      </c>
      <c r="J201" s="76">
        <v>3.0317</v>
      </c>
      <c r="K201" s="76" t="s">
        <v>245</v>
      </c>
      <c r="L201" s="76">
        <v>2.629</v>
      </c>
      <c r="M201" s="76" t="s">
        <v>30</v>
      </c>
    </row>
    <row r="202" customFormat="1" ht="30" customHeight="1" spans="1:13">
      <c r="A202" s="20">
        <v>200</v>
      </c>
      <c r="B202" s="29" t="s">
        <v>546</v>
      </c>
      <c r="C202" s="30" t="s">
        <v>543</v>
      </c>
      <c r="D202" s="30" t="s">
        <v>68</v>
      </c>
      <c r="E202" s="30" t="s">
        <v>304</v>
      </c>
      <c r="F202" s="30" t="s">
        <v>46</v>
      </c>
      <c r="G202" s="30" t="s">
        <v>544</v>
      </c>
      <c r="H202" s="30" t="s">
        <v>544</v>
      </c>
      <c r="I202" s="76">
        <v>36.14</v>
      </c>
      <c r="J202" s="76">
        <v>3.0116</v>
      </c>
      <c r="K202" s="76" t="s">
        <v>116</v>
      </c>
      <c r="L202" s="76">
        <v>3.0116</v>
      </c>
      <c r="M202" s="76" t="s">
        <v>30</v>
      </c>
    </row>
    <row r="203" customFormat="1" ht="30" customHeight="1" spans="1:13">
      <c r="A203" s="20">
        <v>201</v>
      </c>
      <c r="B203" s="29" t="s">
        <v>547</v>
      </c>
      <c r="C203" s="30" t="s">
        <v>543</v>
      </c>
      <c r="D203" s="30" t="s">
        <v>68</v>
      </c>
      <c r="E203" s="30" t="s">
        <v>304</v>
      </c>
      <c r="F203" s="30" t="s">
        <v>27</v>
      </c>
      <c r="G203" s="30" t="s">
        <v>544</v>
      </c>
      <c r="H203" s="30" t="s">
        <v>544</v>
      </c>
      <c r="I203" s="76">
        <v>41.92</v>
      </c>
      <c r="J203" s="76">
        <v>2.9946</v>
      </c>
      <c r="K203" s="76" t="s">
        <v>245</v>
      </c>
      <c r="L203" s="76">
        <v>2.5971</v>
      </c>
      <c r="M203" s="76" t="s">
        <v>30</v>
      </c>
    </row>
    <row r="204" customFormat="1" ht="30" customHeight="1" spans="1:13">
      <c r="A204" s="20">
        <v>202</v>
      </c>
      <c r="B204" s="29" t="s">
        <v>548</v>
      </c>
      <c r="C204" s="30" t="s">
        <v>543</v>
      </c>
      <c r="D204" s="30" t="s">
        <v>68</v>
      </c>
      <c r="E204" s="30" t="s">
        <v>304</v>
      </c>
      <c r="F204" s="30" t="s">
        <v>51</v>
      </c>
      <c r="G204" s="30" t="s">
        <v>544</v>
      </c>
      <c r="H204" s="30" t="s">
        <v>544</v>
      </c>
      <c r="I204" s="76">
        <v>88.8</v>
      </c>
      <c r="J204" s="76">
        <v>2.9362</v>
      </c>
      <c r="K204" s="76" t="s">
        <v>329</v>
      </c>
      <c r="L204" s="76">
        <v>2.6742</v>
      </c>
      <c r="M204" s="76" t="s">
        <v>30</v>
      </c>
    </row>
    <row r="205" customFormat="1" ht="40.5" spans="1:13">
      <c r="A205" s="20">
        <v>203</v>
      </c>
      <c r="B205" s="96" t="s">
        <v>549</v>
      </c>
      <c r="C205" s="97" t="s">
        <v>318</v>
      </c>
      <c r="D205" s="97" t="s">
        <v>16</v>
      </c>
      <c r="E205" s="97" t="s">
        <v>86</v>
      </c>
      <c r="F205" s="97" t="s">
        <v>46</v>
      </c>
      <c r="G205" s="97" t="s">
        <v>550</v>
      </c>
      <c r="H205" s="97" t="s">
        <v>550</v>
      </c>
      <c r="I205" s="108">
        <v>37.89</v>
      </c>
      <c r="J205" s="108">
        <v>3.1571</v>
      </c>
      <c r="K205" s="108" t="s">
        <v>173</v>
      </c>
      <c r="L205" s="108">
        <v>1.5883</v>
      </c>
      <c r="M205" s="108" t="s">
        <v>30</v>
      </c>
    </row>
    <row r="206" customFormat="1" ht="40.5" spans="1:13">
      <c r="A206" s="20">
        <v>204</v>
      </c>
      <c r="B206" s="96" t="s">
        <v>551</v>
      </c>
      <c r="C206" s="97" t="s">
        <v>318</v>
      </c>
      <c r="D206" s="97" t="s">
        <v>16</v>
      </c>
      <c r="E206" s="97" t="s">
        <v>86</v>
      </c>
      <c r="F206" s="97" t="s">
        <v>51</v>
      </c>
      <c r="G206" s="97" t="s">
        <v>550</v>
      </c>
      <c r="H206" s="97" t="s">
        <v>550</v>
      </c>
      <c r="I206" s="108">
        <v>73.89</v>
      </c>
      <c r="J206" s="108">
        <v>3.0788</v>
      </c>
      <c r="K206" s="108" t="s">
        <v>173</v>
      </c>
      <c r="L206" s="108">
        <v>1.5483</v>
      </c>
      <c r="M206" s="108" t="s">
        <v>30</v>
      </c>
    </row>
    <row r="207" customFormat="1" ht="50.1" customHeight="1" spans="1:13">
      <c r="A207" s="20">
        <v>205</v>
      </c>
      <c r="B207" s="98" t="s">
        <v>552</v>
      </c>
      <c r="C207" s="78" t="s">
        <v>318</v>
      </c>
      <c r="D207" s="78" t="s">
        <v>439</v>
      </c>
      <c r="E207" s="76" t="s">
        <v>86</v>
      </c>
      <c r="F207" s="76">
        <v>14</v>
      </c>
      <c r="G207" s="23" t="s">
        <v>553</v>
      </c>
      <c r="H207" s="23" t="s">
        <v>553</v>
      </c>
      <c r="I207" s="76">
        <v>46.1</v>
      </c>
      <c r="J207" s="76">
        <v>3.2929</v>
      </c>
      <c r="K207" s="30" t="s">
        <v>554</v>
      </c>
      <c r="L207" s="76">
        <v>1.6386</v>
      </c>
      <c r="M207" s="23" t="s">
        <v>555</v>
      </c>
    </row>
    <row r="208" customFormat="1" ht="50.1" customHeight="1" spans="1:13">
      <c r="A208" s="20">
        <v>206</v>
      </c>
      <c r="B208" s="98" t="s">
        <v>556</v>
      </c>
      <c r="C208" s="78" t="s">
        <v>318</v>
      </c>
      <c r="D208" s="78" t="s">
        <v>439</v>
      </c>
      <c r="E208" s="76" t="s">
        <v>86</v>
      </c>
      <c r="F208" s="76">
        <v>20</v>
      </c>
      <c r="G208" s="23" t="s">
        <v>553</v>
      </c>
      <c r="H208" s="23" t="s">
        <v>553</v>
      </c>
      <c r="I208" s="76">
        <v>65</v>
      </c>
      <c r="J208" s="76">
        <v>3.25</v>
      </c>
      <c r="K208" s="30" t="s">
        <v>557</v>
      </c>
      <c r="L208" s="76">
        <v>1.6175</v>
      </c>
      <c r="M208" s="23" t="s">
        <v>555</v>
      </c>
    </row>
    <row r="209" customFormat="1" ht="47.1" customHeight="1" spans="1:13">
      <c r="A209" s="20">
        <v>207</v>
      </c>
      <c r="B209" s="98" t="s">
        <v>558</v>
      </c>
      <c r="C209" s="78" t="s">
        <v>78</v>
      </c>
      <c r="D209" s="78" t="s">
        <v>40</v>
      </c>
      <c r="E209" s="76" t="s">
        <v>23</v>
      </c>
      <c r="F209" s="76">
        <v>28</v>
      </c>
      <c r="G209" s="23" t="s">
        <v>553</v>
      </c>
      <c r="H209" s="23" t="s">
        <v>553</v>
      </c>
      <c r="I209" s="78"/>
      <c r="J209" s="78"/>
      <c r="K209" s="30" t="s">
        <v>559</v>
      </c>
      <c r="L209" s="78"/>
      <c r="M209" s="23" t="s">
        <v>555</v>
      </c>
    </row>
    <row r="210" customFormat="1" ht="47.1" customHeight="1" spans="1:13">
      <c r="A210" s="20">
        <v>208</v>
      </c>
      <c r="B210" s="98" t="s">
        <v>560</v>
      </c>
      <c r="C210" s="78" t="s">
        <v>561</v>
      </c>
      <c r="D210" s="78" t="s">
        <v>113</v>
      </c>
      <c r="E210" s="76" t="s">
        <v>55</v>
      </c>
      <c r="F210" s="76">
        <v>14</v>
      </c>
      <c r="G210" s="23" t="s">
        <v>553</v>
      </c>
      <c r="H210" s="23" t="s">
        <v>553</v>
      </c>
      <c r="I210" s="76">
        <v>30.99</v>
      </c>
      <c r="J210" s="76">
        <v>2.2136</v>
      </c>
      <c r="K210" s="30" t="s">
        <v>562</v>
      </c>
      <c r="L210" s="78"/>
      <c r="M210" s="23" t="s">
        <v>30</v>
      </c>
    </row>
    <row r="211" s="5" customFormat="1" ht="40.5" spans="1:13">
      <c r="A211" s="20">
        <v>209</v>
      </c>
      <c r="B211" s="29"/>
      <c r="C211" s="30" t="s">
        <v>98</v>
      </c>
      <c r="D211" s="30" t="s">
        <v>99</v>
      </c>
      <c r="E211" s="30" t="s">
        <v>186</v>
      </c>
      <c r="F211" s="30" t="s">
        <v>182</v>
      </c>
      <c r="G211" s="30" t="s">
        <v>213</v>
      </c>
      <c r="H211" s="30" t="s">
        <v>213</v>
      </c>
      <c r="I211" s="54">
        <v>188.88</v>
      </c>
      <c r="J211" s="45">
        <v>188.88</v>
      </c>
      <c r="K211" s="30" t="s">
        <v>563</v>
      </c>
      <c r="L211" s="45">
        <v>165</v>
      </c>
      <c r="M211" s="30" t="s">
        <v>30</v>
      </c>
    </row>
    <row r="212" s="6" customFormat="1" ht="40.5" spans="1:13">
      <c r="A212" s="20">
        <v>210</v>
      </c>
      <c r="B212" s="25" t="s">
        <v>564</v>
      </c>
      <c r="C212" s="23" t="s">
        <v>311</v>
      </c>
      <c r="D212" s="23" t="s">
        <v>16</v>
      </c>
      <c r="E212" s="23" t="s">
        <v>276</v>
      </c>
      <c r="F212" s="23" t="s">
        <v>485</v>
      </c>
      <c r="G212" s="23" t="s">
        <v>565</v>
      </c>
      <c r="H212" s="23" t="s">
        <v>565</v>
      </c>
      <c r="I212" s="23" t="s">
        <v>566</v>
      </c>
      <c r="J212" s="45" t="s">
        <v>567</v>
      </c>
      <c r="K212" s="23" t="s">
        <v>568</v>
      </c>
      <c r="L212" s="30" t="s">
        <v>567</v>
      </c>
      <c r="M212" s="23" t="s">
        <v>30</v>
      </c>
    </row>
    <row r="213" customFormat="1" ht="40.5" spans="1:13">
      <c r="A213" s="20">
        <v>211</v>
      </c>
      <c r="B213" s="99" t="s">
        <v>569</v>
      </c>
      <c r="C213" s="23" t="s">
        <v>311</v>
      </c>
      <c r="D213" s="23" t="s">
        <v>16</v>
      </c>
      <c r="E213" s="23" t="s">
        <v>276</v>
      </c>
      <c r="F213" s="23" t="s">
        <v>51</v>
      </c>
      <c r="G213" s="23" t="s">
        <v>565</v>
      </c>
      <c r="H213" s="23" t="s">
        <v>565</v>
      </c>
      <c r="I213" s="78" t="s">
        <v>570</v>
      </c>
      <c r="J213" s="45" t="s">
        <v>567</v>
      </c>
      <c r="K213" s="23" t="s">
        <v>568</v>
      </c>
      <c r="L213" s="30" t="s">
        <v>567</v>
      </c>
      <c r="M213" s="23" t="s">
        <v>30</v>
      </c>
    </row>
    <row r="214" customFormat="1" ht="40.5" spans="1:13">
      <c r="A214" s="20">
        <v>212</v>
      </c>
      <c r="B214" s="99" t="s">
        <v>571</v>
      </c>
      <c r="C214" s="23" t="s">
        <v>311</v>
      </c>
      <c r="D214" s="23" t="s">
        <v>16</v>
      </c>
      <c r="E214" s="23" t="s">
        <v>276</v>
      </c>
      <c r="F214" s="23" t="s">
        <v>46</v>
      </c>
      <c r="G214" s="23" t="s">
        <v>565</v>
      </c>
      <c r="H214" s="23" t="s">
        <v>565</v>
      </c>
      <c r="I214" s="78" t="s">
        <v>572</v>
      </c>
      <c r="J214" s="45" t="s">
        <v>567</v>
      </c>
      <c r="K214" s="23" t="s">
        <v>568</v>
      </c>
      <c r="L214" s="30" t="s">
        <v>567</v>
      </c>
      <c r="M214" s="23" t="s">
        <v>30</v>
      </c>
    </row>
    <row r="215" customFormat="1" ht="40.5" spans="1:13">
      <c r="A215" s="20">
        <v>213</v>
      </c>
      <c r="B215" s="99" t="s">
        <v>573</v>
      </c>
      <c r="C215" s="23" t="s">
        <v>311</v>
      </c>
      <c r="D215" s="23" t="s">
        <v>16</v>
      </c>
      <c r="E215" s="23" t="s">
        <v>276</v>
      </c>
      <c r="F215" s="23" t="s">
        <v>574</v>
      </c>
      <c r="G215" s="23" t="s">
        <v>565</v>
      </c>
      <c r="H215" s="23" t="s">
        <v>565</v>
      </c>
      <c r="I215" s="78" t="s">
        <v>575</v>
      </c>
      <c r="J215" s="45" t="s">
        <v>567</v>
      </c>
      <c r="K215" s="23" t="s">
        <v>568</v>
      </c>
      <c r="L215" s="30" t="s">
        <v>567</v>
      </c>
      <c r="M215" s="23" t="s">
        <v>30</v>
      </c>
    </row>
    <row r="216" s="16" customFormat="1" ht="40.5" spans="1:13">
      <c r="A216" s="20">
        <v>214</v>
      </c>
      <c r="B216" s="29" t="s">
        <v>576</v>
      </c>
      <c r="C216" s="30" t="s">
        <v>311</v>
      </c>
      <c r="D216" s="30" t="s">
        <v>16</v>
      </c>
      <c r="E216" s="30" t="s">
        <v>276</v>
      </c>
      <c r="F216" s="30" t="s">
        <v>247</v>
      </c>
      <c r="G216" s="30" t="s">
        <v>577</v>
      </c>
      <c r="H216" s="30" t="s">
        <v>577</v>
      </c>
      <c r="I216" s="30">
        <v>19.23</v>
      </c>
      <c r="J216" s="45">
        <f>I216/28</f>
        <v>0.686785714285714</v>
      </c>
      <c r="K216" s="30" t="s">
        <v>293</v>
      </c>
      <c r="L216" s="30">
        <v>0.5321</v>
      </c>
      <c r="M216" s="30" t="s">
        <v>21</v>
      </c>
    </row>
    <row r="217" s="16" customFormat="1" ht="40.5" spans="1:13">
      <c r="A217" s="20">
        <v>215</v>
      </c>
      <c r="B217" s="29" t="s">
        <v>578</v>
      </c>
      <c r="C217" s="30" t="s">
        <v>303</v>
      </c>
      <c r="D217" s="30" t="s">
        <v>16</v>
      </c>
      <c r="E217" s="30" t="s">
        <v>579</v>
      </c>
      <c r="F217" s="30" t="s">
        <v>27</v>
      </c>
      <c r="G217" s="30" t="s">
        <v>577</v>
      </c>
      <c r="H217" s="30" t="s">
        <v>577</v>
      </c>
      <c r="I217" s="30">
        <v>52.98</v>
      </c>
      <c r="J217" s="45">
        <f>I217/14</f>
        <v>3.78428571428571</v>
      </c>
      <c r="K217" s="30" t="s">
        <v>410</v>
      </c>
      <c r="L217" s="30">
        <v>2.7657</v>
      </c>
      <c r="M217" s="30" t="s">
        <v>21</v>
      </c>
    </row>
    <row r="218" s="16" customFormat="1" ht="40.5" spans="1:13">
      <c r="A218" s="20">
        <v>216</v>
      </c>
      <c r="B218" s="29" t="s">
        <v>580</v>
      </c>
      <c r="C218" s="30" t="s">
        <v>303</v>
      </c>
      <c r="D218" s="30" t="s">
        <v>16</v>
      </c>
      <c r="E218" s="30" t="s">
        <v>579</v>
      </c>
      <c r="F218" s="30" t="s">
        <v>247</v>
      </c>
      <c r="G218" s="30" t="s">
        <v>577</v>
      </c>
      <c r="H218" s="30" t="s">
        <v>577</v>
      </c>
      <c r="I218" s="30">
        <v>103.31</v>
      </c>
      <c r="J218" s="45">
        <f>I218/28</f>
        <v>3.68964285714286</v>
      </c>
      <c r="K218" s="30" t="s">
        <v>410</v>
      </c>
      <c r="L218" s="30">
        <v>2.6966</v>
      </c>
      <c r="M218" s="30" t="s">
        <v>21</v>
      </c>
    </row>
    <row r="219" s="16" customFormat="1" ht="40.5" spans="1:13">
      <c r="A219" s="20">
        <v>217</v>
      </c>
      <c r="B219" s="29" t="s">
        <v>581</v>
      </c>
      <c r="C219" s="30" t="s">
        <v>582</v>
      </c>
      <c r="D219" s="30" t="s">
        <v>583</v>
      </c>
      <c r="E219" s="30" t="s">
        <v>258</v>
      </c>
      <c r="F219" s="30" t="s">
        <v>61</v>
      </c>
      <c r="G219" s="30" t="s">
        <v>577</v>
      </c>
      <c r="H219" s="30" t="s">
        <v>577</v>
      </c>
      <c r="I219" s="16">
        <v>37.08</v>
      </c>
      <c r="J219" s="45">
        <f>I219/30</f>
        <v>1.236</v>
      </c>
      <c r="K219" s="30" t="s">
        <v>52</v>
      </c>
      <c r="L219" s="30">
        <v>1.1637</v>
      </c>
      <c r="M219" s="30" t="s">
        <v>30</v>
      </c>
    </row>
    <row r="220" s="6" customFormat="1" ht="54" spans="1:13">
      <c r="A220" s="20">
        <v>218</v>
      </c>
      <c r="B220" s="25" t="s">
        <v>584</v>
      </c>
      <c r="C220" s="23" t="s">
        <v>32</v>
      </c>
      <c r="D220" s="23" t="s">
        <v>16</v>
      </c>
      <c r="E220" s="23" t="s">
        <v>17</v>
      </c>
      <c r="F220" s="23" t="s">
        <v>294</v>
      </c>
      <c r="G220" s="23" t="s">
        <v>585</v>
      </c>
      <c r="H220" s="23" t="s">
        <v>585</v>
      </c>
      <c r="I220" s="23">
        <v>56.42</v>
      </c>
      <c r="J220" s="23">
        <v>8.0603</v>
      </c>
      <c r="K220" s="23" t="s">
        <v>586</v>
      </c>
      <c r="L220" s="23">
        <v>5.3629</v>
      </c>
      <c r="M220" s="23" t="s">
        <v>75</v>
      </c>
    </row>
    <row r="221" s="6" customFormat="1" ht="54" spans="1:13">
      <c r="A221" s="20">
        <v>219</v>
      </c>
      <c r="B221" s="100" t="s">
        <v>587</v>
      </c>
      <c r="C221" s="23" t="s">
        <v>32</v>
      </c>
      <c r="D221" s="23" t="s">
        <v>16</v>
      </c>
      <c r="E221" s="23" t="s">
        <v>17</v>
      </c>
      <c r="F221" s="23" t="s">
        <v>295</v>
      </c>
      <c r="G221" s="23" t="s">
        <v>585</v>
      </c>
      <c r="H221" s="23" t="s">
        <v>585</v>
      </c>
      <c r="I221" s="23">
        <v>110.02</v>
      </c>
      <c r="J221" s="23">
        <v>7.8588</v>
      </c>
      <c r="K221" s="23" t="s">
        <v>149</v>
      </c>
      <c r="L221" s="23">
        <v>7.8571</v>
      </c>
      <c r="M221" s="23" t="s">
        <v>75</v>
      </c>
    </row>
    <row r="222" s="6" customFormat="1" ht="54" spans="1:13">
      <c r="A222" s="20">
        <v>220</v>
      </c>
      <c r="B222" s="25" t="s">
        <v>588</v>
      </c>
      <c r="C222" s="23" t="s">
        <v>32</v>
      </c>
      <c r="D222" s="23" t="s">
        <v>16</v>
      </c>
      <c r="E222" s="23" t="s">
        <v>17</v>
      </c>
      <c r="F222" s="23" t="s">
        <v>291</v>
      </c>
      <c r="G222" s="23" t="s">
        <v>585</v>
      </c>
      <c r="H222" s="23" t="s">
        <v>585</v>
      </c>
      <c r="I222" s="23">
        <v>79.56</v>
      </c>
      <c r="J222" s="23">
        <v>7.956</v>
      </c>
      <c r="K222" s="23" t="s">
        <v>63</v>
      </c>
      <c r="L222" s="23">
        <v>5.363</v>
      </c>
      <c r="M222" s="23" t="s">
        <v>75</v>
      </c>
    </row>
    <row r="223" customFormat="1" ht="40.5" spans="1:13">
      <c r="A223" s="20">
        <v>221</v>
      </c>
      <c r="B223" s="79" t="s">
        <v>589</v>
      </c>
      <c r="C223" s="76" t="s">
        <v>257</v>
      </c>
      <c r="D223" s="30" t="s">
        <v>590</v>
      </c>
      <c r="E223" s="30" t="s">
        <v>258</v>
      </c>
      <c r="F223" s="30" t="s">
        <v>591</v>
      </c>
      <c r="G223" s="34" t="s">
        <v>592</v>
      </c>
      <c r="H223" s="34" t="s">
        <v>592</v>
      </c>
      <c r="I223" s="45">
        <v>33.708</v>
      </c>
      <c r="J223" s="45">
        <v>0.8427</v>
      </c>
      <c r="K223" s="30" t="s">
        <v>593</v>
      </c>
      <c r="L223" s="45">
        <v>0.585</v>
      </c>
      <c r="M223" s="76" t="s">
        <v>21</v>
      </c>
    </row>
    <row r="224" customFormat="1" ht="40.5" spans="1:13">
      <c r="A224" s="20">
        <v>222</v>
      </c>
      <c r="B224" s="101" t="s">
        <v>594</v>
      </c>
      <c r="C224" s="76" t="s">
        <v>257</v>
      </c>
      <c r="D224" s="30" t="s">
        <v>590</v>
      </c>
      <c r="E224" s="30" t="s">
        <v>258</v>
      </c>
      <c r="F224" s="30" t="s">
        <v>259</v>
      </c>
      <c r="G224" s="34" t="s">
        <v>592</v>
      </c>
      <c r="H224" s="34" t="s">
        <v>592</v>
      </c>
      <c r="I224" s="45">
        <v>17.286</v>
      </c>
      <c r="J224" s="45">
        <v>0.8643</v>
      </c>
      <c r="K224" s="30" t="s">
        <v>593</v>
      </c>
      <c r="L224" s="45">
        <v>0.6</v>
      </c>
      <c r="M224" s="76" t="s">
        <v>21</v>
      </c>
    </row>
    <row r="225" customFormat="1" ht="40.5" spans="1:13">
      <c r="A225" s="20">
        <v>223</v>
      </c>
      <c r="B225" s="101" t="s">
        <v>595</v>
      </c>
      <c r="C225" s="34" t="s">
        <v>98</v>
      </c>
      <c r="D225" s="102" t="s">
        <v>90</v>
      </c>
      <c r="E225" s="34" t="s">
        <v>596</v>
      </c>
      <c r="F225" s="30" t="s">
        <v>597</v>
      </c>
      <c r="G225" s="34" t="s">
        <v>592</v>
      </c>
      <c r="H225" s="34" t="s">
        <v>592</v>
      </c>
      <c r="I225" s="45">
        <v>619.6</v>
      </c>
      <c r="J225" s="45">
        <v>123.92</v>
      </c>
      <c r="K225" s="30" t="s">
        <v>563</v>
      </c>
      <c r="L225" s="45">
        <v>113</v>
      </c>
      <c r="M225" s="76" t="s">
        <v>30</v>
      </c>
    </row>
    <row r="226" customFormat="1" ht="40.5" spans="1:13">
      <c r="A226" s="20">
        <v>224</v>
      </c>
      <c r="B226" s="101" t="s">
        <v>598</v>
      </c>
      <c r="C226" s="34" t="s">
        <v>98</v>
      </c>
      <c r="D226" s="102" t="s">
        <v>90</v>
      </c>
      <c r="E226" s="102" t="s">
        <v>599</v>
      </c>
      <c r="F226" s="30" t="s">
        <v>597</v>
      </c>
      <c r="G226" s="34" t="s">
        <v>592</v>
      </c>
      <c r="H226" s="34" t="s">
        <v>592</v>
      </c>
      <c r="I226" s="45">
        <v>367.95</v>
      </c>
      <c r="J226" s="45">
        <v>73.59</v>
      </c>
      <c r="K226" s="30" t="s">
        <v>563</v>
      </c>
      <c r="L226" s="45">
        <v>60</v>
      </c>
      <c r="M226" s="76" t="s">
        <v>30</v>
      </c>
    </row>
    <row r="227" customFormat="1" ht="40.5" spans="1:13">
      <c r="A227" s="20">
        <v>225</v>
      </c>
      <c r="B227" s="101" t="s">
        <v>600</v>
      </c>
      <c r="C227" s="30" t="s">
        <v>582</v>
      </c>
      <c r="D227" s="102" t="s">
        <v>68</v>
      </c>
      <c r="E227" s="30" t="s">
        <v>258</v>
      </c>
      <c r="F227" s="30" t="s">
        <v>591</v>
      </c>
      <c r="G227" s="34" t="s">
        <v>592</v>
      </c>
      <c r="H227" s="34" t="s">
        <v>592</v>
      </c>
      <c r="I227" s="45">
        <v>57.212</v>
      </c>
      <c r="J227" s="45">
        <v>1.4303</v>
      </c>
      <c r="K227" s="30" t="s">
        <v>29</v>
      </c>
      <c r="L227" s="45">
        <v>1.4</v>
      </c>
      <c r="M227" s="76" t="s">
        <v>21</v>
      </c>
    </row>
    <row r="228" customFormat="1" ht="40.5" spans="1:13">
      <c r="A228" s="20">
        <v>226</v>
      </c>
      <c r="B228" s="101" t="s">
        <v>601</v>
      </c>
      <c r="C228" s="30" t="s">
        <v>582</v>
      </c>
      <c r="D228" s="102" t="s">
        <v>68</v>
      </c>
      <c r="E228" s="30" t="s">
        <v>258</v>
      </c>
      <c r="F228" s="30" t="s">
        <v>259</v>
      </c>
      <c r="G228" s="34" t="s">
        <v>592</v>
      </c>
      <c r="H228" s="34" t="s">
        <v>592</v>
      </c>
      <c r="I228" s="45">
        <v>29.338</v>
      </c>
      <c r="J228" s="45">
        <v>1.4669</v>
      </c>
      <c r="K228" s="30" t="s">
        <v>29</v>
      </c>
      <c r="L228" s="45">
        <v>1.4</v>
      </c>
      <c r="M228" s="76" t="s">
        <v>21</v>
      </c>
    </row>
    <row r="229" customFormat="1" ht="40.5" spans="1:13">
      <c r="A229" s="20">
        <v>227</v>
      </c>
      <c r="B229" s="79" t="s">
        <v>602</v>
      </c>
      <c r="C229" s="30" t="s">
        <v>603</v>
      </c>
      <c r="D229" s="102" t="s">
        <v>113</v>
      </c>
      <c r="E229" s="30" t="s">
        <v>17</v>
      </c>
      <c r="F229" s="30" t="s">
        <v>122</v>
      </c>
      <c r="G229" s="34" t="s">
        <v>604</v>
      </c>
      <c r="H229" s="30" t="s">
        <v>604</v>
      </c>
      <c r="I229" s="102">
        <v>42.15</v>
      </c>
      <c r="J229" s="30">
        <v>6.0214</v>
      </c>
      <c r="K229" s="30" t="s">
        <v>87</v>
      </c>
      <c r="L229" s="34">
        <v>5.74</v>
      </c>
      <c r="M229" s="30" t="s">
        <v>30</v>
      </c>
    </row>
    <row r="230" customFormat="1" ht="40.5" spans="1:13">
      <c r="A230" s="20">
        <v>228</v>
      </c>
      <c r="B230" s="79" t="s">
        <v>605</v>
      </c>
      <c r="C230" s="30" t="s">
        <v>603</v>
      </c>
      <c r="D230" s="102" t="s">
        <v>113</v>
      </c>
      <c r="E230" s="30" t="s">
        <v>17</v>
      </c>
      <c r="F230" s="30" t="s">
        <v>131</v>
      </c>
      <c r="G230" s="34" t="s">
        <v>604</v>
      </c>
      <c r="H230" s="30" t="s">
        <v>604</v>
      </c>
      <c r="I230" s="102">
        <v>82.1925</v>
      </c>
      <c r="J230" s="30">
        <v>5.8709</v>
      </c>
      <c r="K230" s="30" t="s">
        <v>329</v>
      </c>
      <c r="L230" s="34">
        <v>5.8293</v>
      </c>
      <c r="M230" s="30" t="s">
        <v>30</v>
      </c>
    </row>
    <row r="231" customFormat="1" ht="40.5" spans="1:13">
      <c r="A231" s="20">
        <v>229</v>
      </c>
      <c r="B231" s="79" t="s">
        <v>606</v>
      </c>
      <c r="C231" s="30" t="s">
        <v>603</v>
      </c>
      <c r="D231" s="102" t="s">
        <v>113</v>
      </c>
      <c r="E231" s="30" t="s">
        <v>23</v>
      </c>
      <c r="F231" s="30" t="s">
        <v>131</v>
      </c>
      <c r="G231" s="34" t="s">
        <v>604</v>
      </c>
      <c r="H231" s="30" t="s">
        <v>604</v>
      </c>
      <c r="I231" s="102">
        <v>48.64</v>
      </c>
      <c r="J231" s="30">
        <v>3.4743</v>
      </c>
      <c r="K231" s="30" t="s">
        <v>87</v>
      </c>
      <c r="L231" s="34">
        <v>3.3871</v>
      </c>
      <c r="M231" s="30" t="s">
        <v>30</v>
      </c>
    </row>
    <row r="232" customFormat="1" ht="60" customHeight="1" spans="1:13">
      <c r="A232" s="20">
        <v>230</v>
      </c>
      <c r="B232" s="110" t="s">
        <v>607</v>
      </c>
      <c r="C232" s="30" t="s">
        <v>303</v>
      </c>
      <c r="D232" s="102" t="s">
        <v>16</v>
      </c>
      <c r="E232" s="30" t="s">
        <v>608</v>
      </c>
      <c r="F232" s="30">
        <v>14</v>
      </c>
      <c r="G232" s="34" t="s">
        <v>609</v>
      </c>
      <c r="H232" s="30" t="s">
        <v>609</v>
      </c>
      <c r="I232" s="102">
        <v>33.54</v>
      </c>
      <c r="J232" s="30">
        <v>2.3957</v>
      </c>
      <c r="K232" s="30" t="s">
        <v>84</v>
      </c>
      <c r="L232" s="34">
        <v>2.38</v>
      </c>
      <c r="M232" s="76" t="s">
        <v>21</v>
      </c>
    </row>
    <row r="233" customFormat="1" ht="60" customHeight="1" spans="1:13">
      <c r="A233" s="20">
        <v>231</v>
      </c>
      <c r="B233" s="111" t="s">
        <v>610</v>
      </c>
      <c r="C233" s="30" t="s">
        <v>303</v>
      </c>
      <c r="D233" s="30" t="s">
        <v>16</v>
      </c>
      <c r="E233" s="30" t="s">
        <v>608</v>
      </c>
      <c r="F233" s="76">
        <v>12</v>
      </c>
      <c r="G233" s="30" t="s">
        <v>609</v>
      </c>
      <c r="H233" s="30" t="s">
        <v>609</v>
      </c>
      <c r="I233" s="76">
        <v>28.91</v>
      </c>
      <c r="J233" s="76">
        <v>2.4092</v>
      </c>
      <c r="K233" s="76" t="s">
        <v>185</v>
      </c>
      <c r="L233" s="76">
        <v>2.3933</v>
      </c>
      <c r="M233" s="76" t="s">
        <v>21</v>
      </c>
    </row>
    <row r="234" customFormat="1" ht="59.25" customHeight="1" spans="1:13">
      <c r="A234" s="20">
        <v>232</v>
      </c>
      <c r="B234" s="29">
        <v>40084</v>
      </c>
      <c r="C234" s="30" t="s">
        <v>257</v>
      </c>
      <c r="D234" s="30" t="s">
        <v>16</v>
      </c>
      <c r="E234" s="30" t="s">
        <v>611</v>
      </c>
      <c r="F234" s="30" t="s">
        <v>259</v>
      </c>
      <c r="G234" s="30" t="s">
        <v>612</v>
      </c>
      <c r="H234" s="30" t="s">
        <v>612</v>
      </c>
      <c r="I234" s="30">
        <v>93.18</v>
      </c>
      <c r="J234" s="30">
        <v>4.659</v>
      </c>
      <c r="K234" s="76" t="s">
        <v>254</v>
      </c>
      <c r="L234" s="76">
        <v>3.3445</v>
      </c>
      <c r="M234" s="30" t="s">
        <v>21</v>
      </c>
    </row>
    <row r="235" customFormat="1" ht="59.25" customHeight="1" spans="1:13">
      <c r="A235" s="20">
        <v>233</v>
      </c>
      <c r="B235" s="29">
        <v>40083</v>
      </c>
      <c r="C235" s="30" t="s">
        <v>257</v>
      </c>
      <c r="D235" s="30" t="s">
        <v>16</v>
      </c>
      <c r="E235" s="30" t="s">
        <v>613</v>
      </c>
      <c r="F235" s="30" t="s">
        <v>259</v>
      </c>
      <c r="G235" s="30" t="s">
        <v>612</v>
      </c>
      <c r="H235" s="30" t="s">
        <v>612</v>
      </c>
      <c r="I235" s="30">
        <v>49.81</v>
      </c>
      <c r="J235" s="30">
        <v>2.4905</v>
      </c>
      <c r="K235" s="76" t="s">
        <v>254</v>
      </c>
      <c r="L235" s="76">
        <v>1.9675</v>
      </c>
      <c r="M235" s="30" t="s">
        <v>21</v>
      </c>
    </row>
    <row r="236" customFormat="1" ht="30" customHeight="1" spans="1:13">
      <c r="A236" s="20">
        <v>234</v>
      </c>
      <c r="B236" s="29" t="s">
        <v>614</v>
      </c>
      <c r="C236" s="30" t="s">
        <v>155</v>
      </c>
      <c r="D236" s="30" t="s">
        <v>40</v>
      </c>
      <c r="E236" s="30" t="s">
        <v>23</v>
      </c>
      <c r="F236" s="30">
        <v>14</v>
      </c>
      <c r="G236" s="30" t="s">
        <v>615</v>
      </c>
      <c r="H236" s="30" t="s">
        <v>615</v>
      </c>
      <c r="I236" s="45">
        <v>45.96</v>
      </c>
      <c r="J236" s="30">
        <v>3.2829</v>
      </c>
      <c r="K236" s="30" t="s">
        <v>173</v>
      </c>
      <c r="L236" s="49">
        <v>2.3664</v>
      </c>
      <c r="M236" s="30" t="s">
        <v>616</v>
      </c>
    </row>
    <row r="237" customFormat="1" ht="30" customHeight="1" spans="1:13">
      <c r="A237" s="20">
        <v>235</v>
      </c>
      <c r="B237" s="29" t="s">
        <v>617</v>
      </c>
      <c r="C237" s="30" t="s">
        <v>407</v>
      </c>
      <c r="D237" s="30" t="s">
        <v>40</v>
      </c>
      <c r="E237" s="30" t="s">
        <v>17</v>
      </c>
      <c r="F237" s="30">
        <v>6</v>
      </c>
      <c r="G237" s="30" t="s">
        <v>615</v>
      </c>
      <c r="H237" s="30" t="s">
        <v>615</v>
      </c>
      <c r="I237" s="45">
        <v>35.05</v>
      </c>
      <c r="J237" s="30">
        <v>5.8416</v>
      </c>
      <c r="K237" s="30" t="s">
        <v>52</v>
      </c>
      <c r="L237" s="49">
        <v>3.85</v>
      </c>
      <c r="M237" s="30" t="s">
        <v>618</v>
      </c>
    </row>
    <row r="238" customFormat="1" ht="30" customHeight="1" spans="1:13">
      <c r="A238" s="20">
        <v>236</v>
      </c>
      <c r="B238" s="29" t="s">
        <v>619</v>
      </c>
      <c r="C238" s="30" t="s">
        <v>155</v>
      </c>
      <c r="D238" s="30" t="s">
        <v>40</v>
      </c>
      <c r="E238" s="30" t="s">
        <v>86</v>
      </c>
      <c r="F238" s="30">
        <v>7</v>
      </c>
      <c r="G238" s="30" t="s">
        <v>615</v>
      </c>
      <c r="H238" s="30" t="s">
        <v>615</v>
      </c>
      <c r="I238" s="45">
        <v>74.9</v>
      </c>
      <c r="J238" s="45">
        <v>10.7</v>
      </c>
      <c r="K238" s="78"/>
      <c r="L238" s="49">
        <v>10.7</v>
      </c>
      <c r="M238" s="30" t="s">
        <v>618</v>
      </c>
    </row>
    <row r="239" customFormat="1" ht="28" customHeight="1" spans="1:13">
      <c r="A239" s="20">
        <v>237</v>
      </c>
      <c r="B239" s="29" t="s">
        <v>620</v>
      </c>
      <c r="C239" s="30" t="s">
        <v>407</v>
      </c>
      <c r="D239" s="30" t="s">
        <v>40</v>
      </c>
      <c r="E239" s="30" t="s">
        <v>17</v>
      </c>
      <c r="F239" s="30">
        <v>12</v>
      </c>
      <c r="G239" s="30" t="s">
        <v>615</v>
      </c>
      <c r="H239" s="30" t="s">
        <v>615</v>
      </c>
      <c r="I239" s="45">
        <v>68.35</v>
      </c>
      <c r="J239" s="45">
        <v>5.6959</v>
      </c>
      <c r="K239" s="78"/>
      <c r="L239" s="49">
        <v>5.6959</v>
      </c>
      <c r="M239" s="30" t="s">
        <v>618</v>
      </c>
    </row>
    <row r="240" ht="27" spans="1:13">
      <c r="A240" s="20">
        <v>238</v>
      </c>
      <c r="B240" s="103" t="s">
        <v>621</v>
      </c>
      <c r="C240" s="104" t="s">
        <v>345</v>
      </c>
      <c r="D240" s="104" t="s">
        <v>208</v>
      </c>
      <c r="E240" s="104" t="s">
        <v>622</v>
      </c>
      <c r="F240" s="104" t="s">
        <v>623</v>
      </c>
      <c r="G240" s="104" t="s">
        <v>624</v>
      </c>
      <c r="H240" s="104" t="s">
        <v>624</v>
      </c>
      <c r="I240" s="105">
        <v>21.78</v>
      </c>
      <c r="J240" s="105">
        <v>2.178</v>
      </c>
      <c r="K240" s="104" t="s">
        <v>52</v>
      </c>
      <c r="L240" s="105">
        <v>1.767</v>
      </c>
      <c r="M240" s="104" t="s">
        <v>21</v>
      </c>
    </row>
    <row r="241" ht="27" spans="1:13">
      <c r="A241" s="20">
        <v>239</v>
      </c>
      <c r="B241" s="103" t="s">
        <v>625</v>
      </c>
      <c r="C241" s="104" t="s">
        <v>345</v>
      </c>
      <c r="D241" s="104" t="s">
        <v>208</v>
      </c>
      <c r="E241" s="104" t="s">
        <v>622</v>
      </c>
      <c r="F241" s="104" t="s">
        <v>347</v>
      </c>
      <c r="G241" s="104" t="s">
        <v>624</v>
      </c>
      <c r="H241" s="104" t="s">
        <v>624</v>
      </c>
      <c r="I241" s="105">
        <v>32.68</v>
      </c>
      <c r="J241" s="105">
        <v>2.1787</v>
      </c>
      <c r="K241" s="104" t="s">
        <v>132</v>
      </c>
      <c r="L241" s="105">
        <v>1.76</v>
      </c>
      <c r="M241" s="104" t="s">
        <v>21</v>
      </c>
    </row>
    <row r="242" ht="54" spans="1:13">
      <c r="A242" s="20">
        <v>240</v>
      </c>
      <c r="B242" s="105" t="s">
        <v>626</v>
      </c>
      <c r="C242" s="105" t="s">
        <v>39</v>
      </c>
      <c r="D242" s="104" t="s">
        <v>40</v>
      </c>
      <c r="E242" s="105" t="s">
        <v>193</v>
      </c>
      <c r="F242" s="104" t="s">
        <v>627</v>
      </c>
      <c r="G242" s="105" t="s">
        <v>628</v>
      </c>
      <c r="H242" s="105" t="s">
        <v>628</v>
      </c>
      <c r="I242" s="104" t="s">
        <v>629</v>
      </c>
      <c r="J242" s="105" t="s">
        <v>630</v>
      </c>
      <c r="K242" s="104" t="s">
        <v>116</v>
      </c>
      <c r="L242" s="105" t="s">
        <v>630</v>
      </c>
      <c r="M242" s="104" t="s">
        <v>30</v>
      </c>
    </row>
    <row r="243" ht="54" spans="1:13">
      <c r="A243" s="20">
        <v>241</v>
      </c>
      <c r="B243" s="105" t="s">
        <v>631</v>
      </c>
      <c r="C243" s="105" t="s">
        <v>39</v>
      </c>
      <c r="D243" s="104" t="s">
        <v>40</v>
      </c>
      <c r="E243" s="105" t="s">
        <v>193</v>
      </c>
      <c r="F243" s="104" t="s">
        <v>632</v>
      </c>
      <c r="G243" s="105" t="s">
        <v>628</v>
      </c>
      <c r="H243" s="105" t="s">
        <v>628</v>
      </c>
      <c r="I243" s="104" t="s">
        <v>633</v>
      </c>
      <c r="J243" s="105" t="s">
        <v>634</v>
      </c>
      <c r="K243" s="104" t="s">
        <v>116</v>
      </c>
      <c r="L243" s="105" t="s">
        <v>634</v>
      </c>
      <c r="M243" s="104" t="s">
        <v>30</v>
      </c>
    </row>
  </sheetData>
  <mergeCells count="1">
    <mergeCell ref="A1:M1"/>
  </mergeCells>
  <hyperlinks>
    <hyperlink ref="C167" r:id="rId1" display="恩替卡韦分散片" tooltip="https://newclient5.emed.cc/MedicineManage/javascript:OpenHtmlNoButtonBottom(1200,700,'rivalmedicineList.aspx?SalerProductId=0000203792')"/>
  </hyperlink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</dc:creator>
  <cp:lastModifiedBy>Administrator</cp:lastModifiedBy>
  <dcterms:created xsi:type="dcterms:W3CDTF">2019-11-29T02:40:00Z</dcterms:created>
  <cp:lastPrinted>2019-12-02T08:04:00Z</cp:lastPrinted>
  <dcterms:modified xsi:type="dcterms:W3CDTF">2019-12-06T08:51:28Z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